
<file path=[Content_Types].xml><?xml version="1.0" encoding="utf-8"?>
<Types xmlns="http://schemas.openxmlformats.org/package/2006/content-types">
  <Default Extension="bin" ContentType="image/jpe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media/image2.bin" ContentType="image/png"/>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defaultThemeVersion="166925"/>
  <mc:AlternateContent xmlns:mc="http://schemas.openxmlformats.org/markup-compatibility/2006">
    <mc:Choice Requires="x15">
      <x15ac:absPath xmlns:x15ac="http://schemas.microsoft.com/office/spreadsheetml/2010/11/ac" url="\\NAS-PHILOU\Données\Projet\U-Stendhal 2025\12 - DCE\02 - Economie\2026-02-05- Rendu DCE Ind.6\"/>
    </mc:Choice>
  </mc:AlternateContent>
  <xr:revisionPtr revIDLastSave="0" documentId="13_ncr:1_{92A25E49-DDB8-4142-B1B8-BFDD42FDC831}" xr6:coauthVersionLast="47" xr6:coauthVersionMax="47" xr10:uidLastSave="{00000000-0000-0000-0000-000000000000}"/>
  <bookViews>
    <workbookView xWindow="17652" yWindow="0" windowWidth="18684" windowHeight="17376" tabRatio="818" activeTab="2" xr2:uid="{00000000-000D-0000-FFFF-FFFF00000000}"/>
  </bookViews>
  <sheets>
    <sheet name="Lot N°07 Page de garde" sheetId="1" r:id="rId1"/>
    <sheet name="Lot N°07 REVÊTEMENT DE SOL SOU" sheetId="2" r:id="rId2"/>
    <sheet name="Lot N°07 PSE 01   Réfection co" sheetId="3" r:id="rId3"/>
  </sheets>
  <definedNames>
    <definedName name="_xlnm.Print_Titles" localSheetId="2">'Lot N°07 PSE 01   Réfection co'!$5:$5</definedName>
    <definedName name="_xlnm.Print_Titles" localSheetId="1">'Lot N°07 REVÊTEMENT DE SOL SOU'!$5:$5</definedName>
    <definedName name="_xlnm.Print_Area" localSheetId="2">'Lot N°07 PSE 01   Réfection co'!$A$5:$F$40</definedName>
    <definedName name="_xlnm.Print_Area" localSheetId="1">'Lot N°07 REVÊTEMENT DE SOL SOU'!$A$5:$F$187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 i="2" l="1"/>
  <c r="F15" i="2"/>
  <c r="F21" i="2"/>
  <c r="F28" i="2"/>
  <c r="F123" i="2"/>
  <c r="F129" i="2"/>
  <c r="F133" i="2"/>
  <c r="F140" i="2"/>
  <c r="F145" i="2"/>
  <c r="F154" i="2"/>
  <c r="F160" i="2"/>
  <c r="F167" i="2"/>
  <c r="F171" i="2"/>
  <c r="F175" i="2"/>
  <c r="F180" i="2"/>
  <c r="F184" i="2" s="1"/>
  <c r="F185" i="2" s="1"/>
  <c r="B185" i="2"/>
  <c r="F9" i="3"/>
  <c r="F13" i="3"/>
  <c r="F17" i="3"/>
  <c r="F28" i="3"/>
  <c r="B38" i="3"/>
  <c r="F33" i="3" l="1"/>
  <c r="F37" i="3" s="1"/>
  <c r="F38" i="3" s="1"/>
  <c r="F39" i="3" s="1"/>
  <c r="F186" i="2"/>
</calcChain>
</file>

<file path=xl/sharedStrings.xml><?xml version="1.0" encoding="utf-8"?>
<sst xmlns="http://schemas.openxmlformats.org/spreadsheetml/2006/main" count="311" uniqueCount="309">
  <si>
    <t>U</t>
  </si>
  <si>
    <t>Quantité</t>
  </si>
  <si>
    <t>P.Unitaire en €</t>
  </si>
  <si>
    <t>Total en €</t>
  </si>
  <si>
    <t>07.3</t>
  </si>
  <si>
    <t>Description des ouvrages</t>
  </si>
  <si>
    <t>CH3</t>
  </si>
  <si>
    <t>15</t>
  </si>
  <si>
    <t>07.3.1</t>
  </si>
  <si>
    <t>Préparation</t>
  </si>
  <si>
    <t>CH4</t>
  </si>
  <si>
    <t>15</t>
  </si>
  <si>
    <t xml:space="preserve">07.3.1 1 </t>
  </si>
  <si>
    <t>Résine anti-remontée d'humidité</t>
  </si>
  <si>
    <t>m²</t>
  </si>
  <si>
    <t>ART</t>
  </si>
  <si>
    <t>000-B168</t>
  </si>
  <si>
    <t>Localisation :</t>
  </si>
  <si>
    <t>• BATIMENT F :</t>
  </si>
  <si>
    <t>Ensemble des locaux recevant un revêtement de sol souple au rez de chaussée</t>
  </si>
  <si>
    <t>• BATIMENT H :</t>
  </si>
  <si>
    <t>Ensemble des locaux recevant un revêtement de sol souple au rez de chaussée</t>
  </si>
  <si>
    <t xml:space="preserve">07.3.1 2 </t>
  </si>
  <si>
    <t>Enduit de ragréage fibré</t>
  </si>
  <si>
    <t>m²</t>
  </si>
  <si>
    <t>ART</t>
  </si>
  <si>
    <t>SS01-A05</t>
  </si>
  <si>
    <t>Localisation :</t>
  </si>
  <si>
    <t>• BATIMENT F :</t>
  </si>
  <si>
    <t>Ensemble des locaux recevant un revêtement de sol souple</t>
  </si>
  <si>
    <t>• BATIMENT H :</t>
  </si>
  <si>
    <t>Ensemble des locaux recevant un revêtement de sol souple</t>
  </si>
  <si>
    <t xml:space="preserve">07.3.1 3 </t>
  </si>
  <si>
    <t>Chape</t>
  </si>
  <si>
    <t>m²</t>
  </si>
  <si>
    <t>ART</t>
  </si>
  <si>
    <t>000-C313</t>
  </si>
  <si>
    <t>Localisation :</t>
  </si>
  <si>
    <t>• BATIMENT F :</t>
  </si>
  <si>
    <t>Ensemble des chapes détériorées et déposées par le lot "Démolition - Gros-oeuvre", dans les locaux recevant un revêtement de sol souple</t>
  </si>
  <si>
    <t>• BATIMENT H :</t>
  </si>
  <si>
    <t>Ensemble des chapes détériorées et déposées par le lot "Démolition - Gros-oeuvre", dans les locaux recevant un revêtement de sol souple</t>
  </si>
  <si>
    <t>07.3.2</t>
  </si>
  <si>
    <t>Sol linoléum</t>
  </si>
  <si>
    <t>CH4</t>
  </si>
  <si>
    <t>15</t>
  </si>
  <si>
    <t xml:space="preserve">07.3.2 1 </t>
  </si>
  <si>
    <t>SS1 et SS2 - Revêtement lino U4 P3 isophonique</t>
  </si>
  <si>
    <t>m²</t>
  </si>
  <si>
    <t>ART</t>
  </si>
  <si>
    <t>SS01-A12</t>
  </si>
  <si>
    <t>Localisation :</t>
  </si>
  <si>
    <t>• BATIMENT F :</t>
  </si>
  <si>
    <t>Rez de chaussée, suivant plans de repérage de l'architecte :</t>
  </si>
  <si>
    <t xml:space="preserve">    F Circ.01 Circulation</t>
  </si>
  <si>
    <t xml:space="preserve">    F Circ.02 Circulation</t>
  </si>
  <si>
    <t xml:space="preserve">    F Circ.03 Circulation</t>
  </si>
  <si>
    <t xml:space="preserve">   F001 Salle informatique</t>
  </si>
  <si>
    <t xml:space="preserve">    F002 Salle de cours CUEF</t>
  </si>
  <si>
    <t xml:space="preserve">    F003 Salle de cours CUEF</t>
  </si>
  <si>
    <t xml:space="preserve">    F004 Salle de cours CUEF</t>
  </si>
  <si>
    <t xml:space="preserve">    F005 Salle de cours CUEF</t>
  </si>
  <si>
    <t>Niveau 1, suivant plans de repérage de l'architecte :</t>
  </si>
  <si>
    <t xml:space="preserve">    F106 Salle de cours banalisée</t>
  </si>
  <si>
    <t xml:space="preserve">    F107 Salle de cours banalisée</t>
  </si>
  <si>
    <t xml:space="preserve">    F108 Salle de cours banalisée</t>
  </si>
  <si>
    <t xml:space="preserve">    F109 Salle de cours banalisée</t>
  </si>
  <si>
    <t xml:space="preserve">    F110 Salle de cours banalisée</t>
  </si>
  <si>
    <t xml:space="preserve">    F111 Salle de cours banalisée</t>
  </si>
  <si>
    <t xml:space="preserve">    F1 Esc. 01, palier de l'escalier</t>
  </si>
  <si>
    <t>Niveau 2, suivant plans de repérage de l'architecte :</t>
  </si>
  <si>
    <t xml:space="preserve">    F2 Circ. 01 Circulation</t>
  </si>
  <si>
    <t xml:space="preserve">    F2 Circ. 02 Circulation   </t>
  </si>
  <si>
    <t xml:space="preserve">    F2 Circ. 03 Circulation</t>
  </si>
  <si>
    <t xml:space="preserve">    F2 Circ. 04 Circulation</t>
  </si>
  <si>
    <t xml:space="preserve">   F204 Pôle transverse</t>
  </si>
  <si>
    <t xml:space="preserve">    F205 Archives inscriptions</t>
  </si>
  <si>
    <t xml:space="preserve">    F206 Pôle transverse</t>
  </si>
  <si>
    <t xml:space="preserve">    F207 Formation continue</t>
  </si>
  <si>
    <t xml:space="preserve">    F208 Resp. scolarité</t>
  </si>
  <si>
    <t xml:space="preserve">    F209 Resp. pôle transverse</t>
  </si>
  <si>
    <t xml:space="preserve">    F210 Resp. licences</t>
  </si>
  <si>
    <t xml:space="preserve">   F211 Master LEA</t>
  </si>
  <si>
    <t xml:space="preserve">    F212 Licence LEA</t>
  </si>
  <si>
    <t xml:space="preserve">    F213 Licence LLCER</t>
  </si>
  <si>
    <t xml:space="preserve">   F215 Salle de convivialité</t>
  </si>
  <si>
    <t xml:space="preserve">   F2 Esc. 01, palier de l'escalier</t>
  </si>
  <si>
    <t>Niveau 3, suivant plans de repérage de l'architecte :</t>
  </si>
  <si>
    <t xml:space="preserve">   F3 Circ. 01 Circulation</t>
  </si>
  <si>
    <t xml:space="preserve">    F3 Circ. 02 Circulation</t>
  </si>
  <si>
    <t xml:space="preserve">    F3 Circ. 03 Circulation</t>
  </si>
  <si>
    <t xml:space="preserve">    F300 Ens. Chercheur Labo ILCEA 4</t>
  </si>
  <si>
    <t xml:space="preserve">    F302 Ens. Chercheur Labo ILCEA 4</t>
  </si>
  <si>
    <t xml:space="preserve">    F304 Ens. Chercheur Labo ILCEA 4</t>
  </si>
  <si>
    <t xml:space="preserve">    F305 Ens. Chercheur Labo ILCEA 4</t>
  </si>
  <si>
    <t xml:space="preserve">    F306 Ens. Chercheur Labo ILCEA 4</t>
  </si>
  <si>
    <t xml:space="preserve">    F307 Ens. Chercheur Labo ILCEA 4</t>
  </si>
  <si>
    <t xml:space="preserve">    F308 Ens. Chercheur Labo ILCEA 4</t>
  </si>
  <si>
    <t xml:space="preserve">    F309 Ens. Chercheur Labo ILCEA 4</t>
  </si>
  <si>
    <t xml:space="preserve">    F310 Ens. Chercheur Labo ILCEA 4</t>
  </si>
  <si>
    <t xml:space="preserve">    F311 Ens. Chercheur Labo ILCEA 4</t>
  </si>
  <si>
    <t xml:space="preserve">    F312 Ens. Chercheur Labo ILCEA 4</t>
  </si>
  <si>
    <t xml:space="preserve">    F313 Salle de réunion</t>
  </si>
  <si>
    <t xml:space="preserve">    F314 Ens. Chercheur Labo ILCEA 4</t>
  </si>
  <si>
    <t xml:space="preserve">    F315 Ens. Chercheur Labo ILCEA 4</t>
  </si>
  <si>
    <t xml:space="preserve">    F316 Ens. Chercheur Labo ILCEA 4</t>
  </si>
  <si>
    <t xml:space="preserve">    F317 Ens. Chercheur Labo ILCEA 4</t>
  </si>
  <si>
    <t xml:space="preserve">    F318 Ens. Chercheur Labo ILCEA 4</t>
  </si>
  <si>
    <t xml:space="preserve">   F320 Ens. Chercheur Labo ILCEA 4</t>
  </si>
  <si>
    <t xml:space="preserve">    F322 Ens. Chercheur Labo ILCEA 4</t>
  </si>
  <si>
    <t xml:space="preserve">   F323 ATER Labo ILCEA 4</t>
  </si>
  <si>
    <t xml:space="preserve">   F323bis Salle Post Doc Labo ILCEA 4</t>
  </si>
  <si>
    <t xml:space="preserve">    F324 Ens. Chercheur Labo ILCEA 4</t>
  </si>
  <si>
    <t xml:space="preserve">    F325 Salle de coworking Labo ILCEA 4</t>
  </si>
  <si>
    <t xml:space="preserve">    F326 Salle des stagiaires Labo ILCEA 4</t>
  </si>
  <si>
    <t xml:space="preserve">    F328 Resp. Admin Labo ILCEA 4</t>
  </si>
  <si>
    <t xml:space="preserve">    F329 Salle de convivialité Labo ILCEA 4</t>
  </si>
  <si>
    <t xml:space="preserve">    F330 Gestion admin et financière Labo ILCEA 4</t>
  </si>
  <si>
    <t xml:space="preserve">    F332 Gestion admin et financière Labo ILCEA 4</t>
  </si>
  <si>
    <t xml:space="preserve">    F334 Direction / Dir. Adj Labo ILCEA 4</t>
  </si>
  <si>
    <t xml:space="preserve">   F3 Esc. 01, palier de l'escalier</t>
  </si>
  <si>
    <t>• BATIMENT H :</t>
  </si>
  <si>
    <t>Rez de chaussée, suivant plans de repérage de l'architecte :</t>
  </si>
  <si>
    <t xml:space="preserve">    H Circ. 01bis Circulation</t>
  </si>
  <si>
    <t xml:space="preserve">  H006 Gestion scolarité responsable</t>
  </si>
  <si>
    <t xml:space="preserve">    H008 Gestion scolarité</t>
  </si>
  <si>
    <t xml:space="preserve">    H010 Pôle partenaires</t>
  </si>
  <si>
    <t xml:space="preserve">    H012 Accueil inscriptions régie</t>
  </si>
  <si>
    <t xml:space="preserve">    H014 Responsable régie</t>
  </si>
  <si>
    <t>Niveau 1, suivant plans de repérage de l'architecte :</t>
  </si>
  <si>
    <t xml:space="preserve">   H1 Circ. 01 Circulation, espace attente</t>
  </si>
  <si>
    <t xml:space="preserve">    H1 Circ. 02 Circulation</t>
  </si>
  <si>
    <t xml:space="preserve">    H101 Salle de cours CUEF</t>
  </si>
  <si>
    <t xml:space="preserve">    H102 Salle de cours CUEF</t>
  </si>
  <si>
    <t xml:space="preserve">    H104 Salle de cours CUEF</t>
  </si>
  <si>
    <t xml:space="preserve">    H108 Salle de cours CUEF</t>
  </si>
  <si>
    <t xml:space="preserve">    H105 Salle de réunion CUEF</t>
  </si>
  <si>
    <t xml:space="preserve">    H106 Direction adm. CUEF</t>
  </si>
  <si>
    <t xml:space="preserve">    H107 Assistante Direction</t>
  </si>
  <si>
    <t xml:space="preserve">    H107b Direction CUEF</t>
  </si>
  <si>
    <t xml:space="preserve">07.3.2 2 </t>
  </si>
  <si>
    <t>Barre de seuil</t>
  </si>
  <si>
    <t>ml</t>
  </si>
  <si>
    <t>ART</t>
  </si>
  <si>
    <t>SS03-A05</t>
  </si>
  <si>
    <t>Localisation :</t>
  </si>
  <si>
    <t>• BATIMENT F :</t>
  </si>
  <si>
    <t>Ensemble des passages de portes pour les locaux recevant un sol souple</t>
  </si>
  <si>
    <t>• BATIMENT H :</t>
  </si>
  <si>
    <t>Ensemble des passages de portes pour les locaux recevant un sol souple</t>
  </si>
  <si>
    <t xml:space="preserve">07.3.2 3 </t>
  </si>
  <si>
    <t>Joint de dilatation</t>
  </si>
  <si>
    <t>ml</t>
  </si>
  <si>
    <t>ART</t>
  </si>
  <si>
    <t>SS03-A06</t>
  </si>
  <si>
    <t>Localisation :</t>
  </si>
  <si>
    <t>• BATIMENT F :</t>
  </si>
  <si>
    <t>Ensemble des joints de dilatation au droit des locaux recevant un sol souple</t>
  </si>
  <si>
    <t xml:space="preserve">07.3.2 4 </t>
  </si>
  <si>
    <t>Profil d'arrêt de sol souple</t>
  </si>
  <si>
    <t>ml</t>
  </si>
  <si>
    <t>ART</t>
  </si>
  <si>
    <t>SS03-A09</t>
  </si>
  <si>
    <t>Localisation :</t>
  </si>
  <si>
    <t>• BATIMENT F :</t>
  </si>
  <si>
    <t>Ensemble des arrêts de sol souple au droit des locaux non rénovés</t>
  </si>
  <si>
    <t>• BATIMENT H :</t>
  </si>
  <si>
    <t>Ensemble des arrêts de sol souple au droit des locaux non rénovés</t>
  </si>
  <si>
    <t>07.3.3</t>
  </si>
  <si>
    <t>Sol textile</t>
  </si>
  <si>
    <t>CH4</t>
  </si>
  <si>
    <t xml:space="preserve">07.3.3 1 </t>
  </si>
  <si>
    <t>Revêtement de sol textile</t>
  </si>
  <si>
    <t>m²</t>
  </si>
  <si>
    <t>ART</t>
  </si>
  <si>
    <t>000-C410</t>
  </si>
  <si>
    <t>Localisation :</t>
  </si>
  <si>
    <t>• BATIMENT F :</t>
  </si>
  <si>
    <t>Niveau 2, suivant plans de repérage de l'architecte :</t>
  </si>
  <si>
    <t xml:space="preserve">    F203 Bureau BIB</t>
  </si>
  <si>
    <t xml:space="preserve">07.3.3 2 </t>
  </si>
  <si>
    <t>Reprise revêtement de sol textile</t>
  </si>
  <si>
    <t>ml</t>
  </si>
  <si>
    <t>ART</t>
  </si>
  <si>
    <t>000-C286</t>
  </si>
  <si>
    <t>Localisation :</t>
  </si>
  <si>
    <t>• BATIMENT F :</t>
  </si>
  <si>
    <t>Niveau 2, en périphérie des doublages et cloisons créés :</t>
  </si>
  <si>
    <t xml:space="preserve">    F201A Bureau BIB</t>
  </si>
  <si>
    <t xml:space="preserve">    F202 Zone BIB</t>
  </si>
  <si>
    <t xml:space="preserve">    F202A Bureau BIB</t>
  </si>
  <si>
    <t xml:space="preserve">    F202bis Zone BIB</t>
  </si>
  <si>
    <t>07.3.4</t>
  </si>
  <si>
    <t>Mise aux normes escaliers</t>
  </si>
  <si>
    <t>CH4</t>
  </si>
  <si>
    <t xml:space="preserve">07.3.4 1 </t>
  </si>
  <si>
    <t>Clou podotactile</t>
  </si>
  <si>
    <t>ml</t>
  </si>
  <si>
    <t>ART</t>
  </si>
  <si>
    <t>SS01-A37</t>
  </si>
  <si>
    <t>Localisation :</t>
  </si>
  <si>
    <t>• BATIMENT F :</t>
  </si>
  <si>
    <t>Ensemble des paliers et inter-paliers des escaliers existants</t>
  </si>
  <si>
    <t>• BATIMENT H :</t>
  </si>
  <si>
    <t>Palier et inter-palier de l'escalier existant</t>
  </si>
  <si>
    <t xml:space="preserve">07.3.4 2 </t>
  </si>
  <si>
    <t>Nez de marche en résine thermocollée</t>
  </si>
  <si>
    <t>ml</t>
  </si>
  <si>
    <t>ART</t>
  </si>
  <si>
    <t>000-C343</t>
  </si>
  <si>
    <t>Localisation :</t>
  </si>
  <si>
    <t>• BATIMENT F :</t>
  </si>
  <si>
    <t>Ensemble des marches des escaliers existants</t>
  </si>
  <si>
    <t>• BATIMENT H :</t>
  </si>
  <si>
    <t>Ensemble des marches de l'escalier existant</t>
  </si>
  <si>
    <t>07.3.5</t>
  </si>
  <si>
    <t>Ouvrages divers</t>
  </si>
  <si>
    <t>CH4</t>
  </si>
  <si>
    <t>15</t>
  </si>
  <si>
    <t xml:space="preserve">07.3.5 1 </t>
  </si>
  <si>
    <t>Nettoyage de chantier</t>
  </si>
  <si>
    <t>Ft</t>
  </si>
  <si>
    <t>ART</t>
  </si>
  <si>
    <t>000-C330</t>
  </si>
  <si>
    <t>Localisation :</t>
  </si>
  <si>
    <t>• COMMUN :</t>
  </si>
  <si>
    <t>Ensemble du projet</t>
  </si>
  <si>
    <t xml:space="preserve">07.3.5 2 </t>
  </si>
  <si>
    <t>Chauffage de chantier</t>
  </si>
  <si>
    <t>Ft</t>
  </si>
  <si>
    <t>ART</t>
  </si>
  <si>
    <t>000-C336</t>
  </si>
  <si>
    <t>Localisation :</t>
  </si>
  <si>
    <t>• COMMUN :</t>
  </si>
  <si>
    <t>Ensemble du projet</t>
  </si>
  <si>
    <t xml:space="preserve">07.3.5 3 </t>
  </si>
  <si>
    <t>Déchets de chantier</t>
  </si>
  <si>
    <t>Ft</t>
  </si>
  <si>
    <t>ART</t>
  </si>
  <si>
    <t>SS03-A11</t>
  </si>
  <si>
    <t>Localisation :</t>
  </si>
  <si>
    <t>• COMMUN :</t>
  </si>
  <si>
    <t>Ensemble du projet</t>
  </si>
  <si>
    <t>Total Description des ouvrages</t>
  </si>
  <si>
    <t>STOT</t>
  </si>
  <si>
    <t>Montant HT du Lot N°07 REVÊTEMENT DE SOL SOUPLE</t>
  </si>
  <si>
    <t>TOTHT</t>
  </si>
  <si>
    <t>TVA</t>
  </si>
  <si>
    <t>Montant TTC</t>
  </si>
  <si>
    <t>TOTTTC</t>
  </si>
  <si>
    <t>U</t>
  </si>
  <si>
    <t>Quantité</t>
  </si>
  <si>
    <t>P.Unitaire en €</t>
  </si>
  <si>
    <t>Total en €</t>
  </si>
  <si>
    <t>07.4</t>
  </si>
  <si>
    <t>PSE 01 : Réfection complète bibliothèque</t>
  </si>
  <si>
    <t>CH3</t>
  </si>
  <si>
    <t>07.4.1</t>
  </si>
  <si>
    <t>Sol textile</t>
  </si>
  <si>
    <t>CH4</t>
  </si>
  <si>
    <t>15</t>
  </si>
  <si>
    <t xml:space="preserve">07.4.1 1 </t>
  </si>
  <si>
    <t>Chape</t>
  </si>
  <si>
    <t>m²</t>
  </si>
  <si>
    <t>ART</t>
  </si>
  <si>
    <t>000-C335</t>
  </si>
  <si>
    <t>Localisation :</t>
  </si>
  <si>
    <t>• BATIMENT F :</t>
  </si>
  <si>
    <t>Sous l'ensemble des revêtements de sols textiles</t>
  </si>
  <si>
    <t xml:space="preserve">07.4.1 2 </t>
  </si>
  <si>
    <t>Enduit de lissage</t>
  </si>
  <si>
    <t>m²</t>
  </si>
  <si>
    <t>ART</t>
  </si>
  <si>
    <t>SS01-A03</t>
  </si>
  <si>
    <t>Localisation :</t>
  </si>
  <si>
    <t>• BATIMENT F :</t>
  </si>
  <si>
    <t>Sous l'ensemble des revêtements de sols textiles</t>
  </si>
  <si>
    <t xml:space="preserve">07.4.1 3 </t>
  </si>
  <si>
    <t>Revêtement de sol textile</t>
  </si>
  <si>
    <t>m²</t>
  </si>
  <si>
    <t>ART</t>
  </si>
  <si>
    <t>SS01-A23</t>
  </si>
  <si>
    <t>Localisation :</t>
  </si>
  <si>
    <t>• BATIMENT F :</t>
  </si>
  <si>
    <t>Niveau 2 :</t>
  </si>
  <si>
    <t xml:space="preserve">    F201A Bureau BIB</t>
  </si>
  <si>
    <t xml:space="preserve">    F202 Zone BIB</t>
  </si>
  <si>
    <t xml:space="preserve">    F202A Salle de traitement documentaire</t>
  </si>
  <si>
    <t xml:space="preserve">    F202bis Zone BIB</t>
  </si>
  <si>
    <t xml:space="preserve">    Salle séminaire / formation</t>
  </si>
  <si>
    <t xml:space="preserve">    Espace sieste</t>
  </si>
  <si>
    <t xml:space="preserve">    Bulle</t>
  </si>
  <si>
    <t xml:space="preserve">07.4.1 4 </t>
  </si>
  <si>
    <t>Barre de seuil</t>
  </si>
  <si>
    <t>ml</t>
  </si>
  <si>
    <t>ART</t>
  </si>
  <si>
    <t>000-C415</t>
  </si>
  <si>
    <t>Localisation :</t>
  </si>
  <si>
    <t>• BATIMENT F :</t>
  </si>
  <si>
    <t>Ensemble des portes intérieures de la PSE</t>
  </si>
  <si>
    <t>Total PSE 01 : Réfection complète bibliothèque</t>
  </si>
  <si>
    <t>STOT</t>
  </si>
  <si>
    <t>Montant HT du Lot N°07 REVÊTEMENT DE SOL SOUPLE</t>
  </si>
  <si>
    <t>TOTHT</t>
  </si>
  <si>
    <t>TVA</t>
  </si>
  <si>
    <t>Montant TTC</t>
  </si>
  <si>
    <t>TOTTTC</t>
  </si>
  <si>
    <r>
      <t xml:space="preserve">
Les quantités de la présente DPGF sont à titre indicatif et </t>
    </r>
    <r>
      <rPr>
        <b/>
        <sz val="11"/>
        <color rgb="FFFF0000"/>
        <rFont val="Calibri"/>
        <family val="2"/>
        <scheme val="minor"/>
      </rPr>
      <t>ne sont donc pas contractuelles.</t>
    </r>
    <r>
      <rPr>
        <b/>
        <sz val="11"/>
        <color theme="1"/>
        <rFont val="Calibri"/>
        <family val="2"/>
        <scheme val="minor"/>
      </rPr>
      <t xml:space="preserve"> L'entreprise est réputée avoir vérifié l'ensemble des métrés. 
Dans le cas ou les métrés de l'entreprise seraient en désaccord avec ceux de la DPGF, elle pourra modifier cette quantité en mettant le texte en couleur rouge afin de mieux localiser ces modifications. 
Les quantités non modifiées seront réputées validés par l'entreprise.</t>
    </r>
  </si>
  <si>
    <t xml:space="preserve">NOM DE L'ENTREPRISE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</si>
</sst>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0.0;\-#,##0.0;"/>
    <numFmt numFmtId="166" formatCode="#\ ##0;\-#,##0;"/>
  </numFmts>
  <fonts count="24" x14ac:knownFonts="1">
    <font>
      <sz val="11"/>
      <color theme="1"/>
      <name val="Calibri"/>
      <family val="2"/>
      <scheme val="minor"/>
    </font>
    <font>
      <sz val="10"/>
      <color rgb="FF000000"/>
      <name val="Arial Narrow"/>
      <family val="1"/>
    </font>
    <font>
      <sz val="10"/>
      <color rgb="FF000000"/>
      <name val="Arial"/>
      <family val="1"/>
    </font>
    <font>
      <sz val="10"/>
      <color rgb="FF000000"/>
      <name val="Arial Rounded MT Bold"/>
      <family val="1"/>
    </font>
    <font>
      <b/>
      <sz val="12"/>
      <color rgb="FF000000"/>
      <name val="Arial Black"/>
      <family val="1"/>
    </font>
    <font>
      <b/>
      <i/>
      <sz val="8"/>
      <color rgb="FF000000"/>
      <name val="Arial Black"/>
      <family val="1"/>
    </font>
    <font>
      <b/>
      <sz val="11"/>
      <color rgb="FF000000"/>
      <name val="Arial Black"/>
      <family val="1"/>
    </font>
    <font>
      <i/>
      <sz val="10"/>
      <color rgb="FF000000"/>
      <name val="Arial"/>
      <family val="1"/>
    </font>
    <font>
      <sz val="9"/>
      <color rgb="FFFF0000"/>
      <name val="Arial Narrow"/>
      <family val="1"/>
    </font>
    <font>
      <b/>
      <i/>
      <sz val="11"/>
      <color rgb="FF000000"/>
      <name val="Arial"/>
      <family val="1"/>
    </font>
    <font>
      <b/>
      <sz val="10"/>
      <color rgb="FF000000"/>
      <name val="Arial"/>
      <family val="1"/>
    </font>
    <font>
      <b/>
      <sz val="9"/>
      <color rgb="FF000000"/>
      <name val="Arial"/>
      <family val="1"/>
    </font>
    <font>
      <sz val="9"/>
      <color rgb="FF000000"/>
      <name val="Arial"/>
      <family val="1"/>
    </font>
    <font>
      <sz val="10"/>
      <color rgb="FFFF0000"/>
      <name val="Arial"/>
      <family val="1"/>
    </font>
    <font>
      <b/>
      <u/>
      <sz val="8"/>
      <color rgb="FF000080"/>
      <name val="Arial"/>
      <family val="1"/>
    </font>
    <font>
      <sz val="8"/>
      <color rgb="FF000000"/>
      <name val="Arial"/>
      <family val="1"/>
    </font>
    <font>
      <b/>
      <sz val="8"/>
      <color rgb="FF000000"/>
      <name val="Arial Narrow"/>
      <family val="1"/>
    </font>
    <font>
      <sz val="8"/>
      <color rgb="FF000000"/>
      <name val="Arial Narrow"/>
      <family val="1"/>
    </font>
    <font>
      <sz val="7"/>
      <color rgb="FF000000"/>
      <name val="Arial"/>
      <family val="1"/>
    </font>
    <font>
      <b/>
      <sz val="11"/>
      <color theme="1"/>
      <name val="Calibri"/>
      <family val="1"/>
    </font>
    <font>
      <sz val="10"/>
      <color theme="1"/>
      <name val="Arial Narrow"/>
      <family val="1"/>
    </font>
    <font>
      <sz val="11"/>
      <color rgb="FFFFFFFF"/>
      <name val="Calibri"/>
      <family val="1"/>
    </font>
    <font>
      <b/>
      <sz val="11"/>
      <color theme="1"/>
      <name val="Calibri"/>
      <family val="2"/>
      <scheme val="minor"/>
    </font>
    <font>
      <b/>
      <sz val="11"/>
      <color rgb="FFFF0000"/>
      <name val="Calibri"/>
      <family val="2"/>
      <scheme val="minor"/>
    </font>
  </fonts>
  <fills count="5">
    <fill>
      <patternFill patternType="none"/>
    </fill>
    <fill>
      <patternFill patternType="gray125"/>
    </fill>
    <fill>
      <patternFill patternType="solid">
        <fgColor rgb="FF65B2CC"/>
        <bgColor indexed="64"/>
      </patternFill>
    </fill>
    <fill>
      <patternFill patternType="solid">
        <fgColor rgb="FFFFFFFF"/>
      </patternFill>
    </fill>
    <fill>
      <patternFill patternType="solid">
        <fgColor theme="4" tint="0.59999389629810485"/>
        <bgColor indexed="64"/>
      </patternFill>
    </fill>
  </fills>
  <borders count="24">
    <border>
      <left/>
      <right/>
      <top/>
      <bottom/>
      <diagonal/>
    </border>
    <border>
      <left/>
      <right/>
      <top style="thin">
        <color rgb="FF000000"/>
      </top>
      <bottom/>
      <diagonal/>
    </border>
    <border>
      <left style="hair">
        <color rgb="FF000000"/>
      </left>
      <right style="hair">
        <color rgb="FF000000"/>
      </right>
      <top/>
      <bottom style="thin">
        <color rgb="FF000000"/>
      </bottom>
      <diagonal/>
    </border>
    <border>
      <left/>
      <right style="hair">
        <color rgb="FF000000"/>
      </right>
      <top/>
      <bottom style="thin">
        <color rgb="FF000000"/>
      </bottom>
      <diagonal/>
    </border>
    <border>
      <left style="thin">
        <color rgb="FF000000"/>
      </left>
      <right/>
      <top/>
      <bottom style="thin">
        <color rgb="FF000000"/>
      </bottom>
      <diagonal/>
    </border>
    <border>
      <left style="hair">
        <color rgb="FF000000"/>
      </left>
      <right style="thin">
        <color rgb="FF000000"/>
      </right>
      <top/>
      <bottom style="thin">
        <color rgb="FF000000"/>
      </bottom>
      <diagonal/>
    </border>
    <border>
      <left style="thin">
        <color rgb="FF000000"/>
      </left>
      <right/>
      <top style="thin">
        <color rgb="FF000000"/>
      </top>
      <bottom/>
      <diagonal/>
    </border>
    <border>
      <left style="hair">
        <color rgb="FF000000"/>
      </left>
      <right style="thin">
        <color rgb="FF000000"/>
      </right>
      <top style="thin">
        <color rgb="FF000000"/>
      </top>
      <bottom/>
      <diagonal/>
    </border>
    <border>
      <left style="hair">
        <color rgb="FF000000"/>
      </left>
      <right style="hair">
        <color rgb="FF000000"/>
      </right>
      <top/>
      <bottom/>
      <diagonal/>
    </border>
    <border>
      <left/>
      <right style="hair">
        <color rgb="FF000000"/>
      </right>
      <top style="thin">
        <color rgb="FF000000"/>
      </top>
      <bottom/>
      <diagonal/>
    </border>
    <border>
      <left/>
      <right style="hair">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hair">
        <color rgb="FF000000"/>
      </left>
      <right style="thin">
        <color rgb="FF000000"/>
      </right>
      <top style="thin">
        <color rgb="FF000000"/>
      </top>
      <bottom style="thin">
        <color rgb="FF000000"/>
      </bottom>
      <diagonal/>
    </border>
    <border>
      <left style="thin">
        <color rgb="FF000000"/>
      </left>
      <right/>
      <top/>
      <bottom/>
      <diagonal/>
    </border>
    <border>
      <left/>
      <right style="hair">
        <color rgb="FF000000"/>
      </right>
      <top/>
      <bottom style="thin">
        <color rgb="FF000000"/>
      </bottom>
      <diagonal/>
    </border>
    <border>
      <left/>
      <right style="hair">
        <color rgb="FF000000"/>
      </right>
      <top/>
      <bottom/>
      <diagonal/>
    </border>
    <border>
      <left style="thin">
        <color rgb="FF000000"/>
      </left>
      <right/>
      <top/>
      <bottom/>
      <diagonal/>
    </border>
    <border>
      <left style="hair">
        <color rgb="FF000000"/>
      </left>
      <right style="thin">
        <color rgb="FF000000"/>
      </right>
      <top/>
      <bottom/>
      <diagonal/>
    </border>
    <border>
      <left style="hair">
        <color rgb="FF000000"/>
      </left>
      <right style="hair">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hair">
        <color rgb="FF000000"/>
      </left>
      <right/>
      <top/>
      <bottom/>
      <diagonal/>
    </border>
    <border>
      <left/>
      <right/>
      <top/>
      <bottom style="thin">
        <color rgb="FF000000"/>
      </bottom>
      <diagonal/>
    </border>
  </borders>
  <cellStyleXfs count="45">
    <xf numFmtId="0" fontId="0" fillId="0" borderId="0" applyFill="0"/>
    <xf numFmtId="0" fontId="1"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3"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4" fillId="2" borderId="0">
      <alignment horizontal="left" vertical="top" wrapText="1"/>
    </xf>
    <xf numFmtId="0" fontId="2" fillId="0" borderId="0" applyFill="0">
      <alignment horizontal="left" vertical="top" wrapText="1"/>
    </xf>
    <xf numFmtId="0" fontId="2" fillId="0" borderId="0" applyFill="0">
      <alignment horizontal="left" vertical="top" wrapText="1"/>
    </xf>
    <xf numFmtId="0" fontId="5" fillId="2" borderId="0">
      <alignment horizontal="right" vertical="top" wrapText="1"/>
    </xf>
    <xf numFmtId="0" fontId="6" fillId="0" borderId="0" applyFill="0">
      <alignment horizontal="left" vertical="top" wrapText="1"/>
    </xf>
    <xf numFmtId="0" fontId="7" fillId="0" borderId="0" applyFill="0">
      <alignment horizontal="left" vertical="top" wrapText="1"/>
    </xf>
    <xf numFmtId="0" fontId="8" fillId="0" borderId="0" applyFill="0">
      <alignment horizontal="left" vertical="top" wrapText="1"/>
    </xf>
    <xf numFmtId="0" fontId="9" fillId="0" borderId="0" applyFill="0">
      <alignment horizontal="right" vertical="top" wrapText="1"/>
    </xf>
    <xf numFmtId="0" fontId="10"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indent="3"/>
    </xf>
    <xf numFmtId="0" fontId="11" fillId="0" borderId="0" applyFill="0">
      <alignment horizontal="left" vertical="top" wrapText="1"/>
    </xf>
    <xf numFmtId="0" fontId="12" fillId="0" borderId="0" applyFill="0">
      <alignment horizontal="left" vertical="top" wrapText="1" indent="2"/>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13" fillId="0" borderId="0" applyFill="0">
      <alignment horizontal="left" vertical="top" wrapText="1"/>
    </xf>
    <xf numFmtId="0" fontId="14" fillId="0" borderId="0" applyFill="0">
      <alignment horizontal="left" vertical="top" wrapText="1" indent="2"/>
    </xf>
    <xf numFmtId="0" fontId="15" fillId="0" borderId="0" applyFill="0">
      <alignment horizontal="left" vertical="top" wrapText="1" indent="2"/>
    </xf>
    <xf numFmtId="0" fontId="15" fillId="0" borderId="0" applyFill="0">
      <alignment horizontal="left" vertical="top" wrapText="1" indent="2"/>
    </xf>
    <xf numFmtId="0" fontId="15" fillId="0" borderId="0" applyFill="0">
      <alignment horizontal="left" vertical="top" wrapText="1" indent="2"/>
    </xf>
    <xf numFmtId="0" fontId="15" fillId="0" borderId="0" applyFill="0">
      <alignment horizontal="left" vertical="top" wrapText="1" indent="2"/>
    </xf>
    <xf numFmtId="0" fontId="15" fillId="0" borderId="0" applyFill="0">
      <alignment horizontal="left" vertical="top" wrapText="1" indent="2"/>
    </xf>
    <xf numFmtId="0" fontId="16" fillId="0" borderId="0" applyFill="0">
      <alignment horizontal="left" vertical="top" wrapText="1" indent="2"/>
    </xf>
    <xf numFmtId="0" fontId="17" fillId="0" borderId="0" applyFill="0">
      <alignment horizontal="left" vertical="top" wrapText="1" indent="2"/>
    </xf>
    <xf numFmtId="0" fontId="17" fillId="0" borderId="0" applyFill="0">
      <alignment horizontal="left" vertical="top" wrapText="1" indent="2"/>
    </xf>
    <xf numFmtId="0" fontId="18" fillId="0" borderId="0" applyFill="0">
      <alignment horizontal="left" vertical="top" wrapText="1"/>
    </xf>
  </cellStyleXfs>
  <cellXfs count="57">
    <xf numFmtId="0" fontId="0" fillId="0" borderId="0" xfId="0"/>
    <xf numFmtId="0" fontId="0" fillId="0" borderId="21" xfId="0" applyBorder="1" applyAlignment="1">
      <alignment horizontal="left" vertical="top" wrapText="1"/>
    </xf>
    <xf numFmtId="0" fontId="0" fillId="0" borderId="19" xfId="0" applyBorder="1" applyAlignment="1">
      <alignment horizontal="right" vertical="top" wrapText="1"/>
    </xf>
    <xf numFmtId="0" fontId="19" fillId="0" borderId="20" xfId="0" applyFont="1" applyBorder="1" applyAlignment="1">
      <alignment horizontal="center" vertical="top" wrapText="1"/>
    </xf>
    <xf numFmtId="0" fontId="19" fillId="0" borderId="20" xfId="0" applyFont="1" applyBorder="1" applyAlignment="1">
      <alignment horizontal="right" vertical="top" wrapText="1"/>
    </xf>
    <xf numFmtId="0" fontId="0" fillId="0" borderId="11" xfId="0" applyBorder="1" applyAlignment="1">
      <alignment horizontal="left" vertical="top" wrapText="1"/>
    </xf>
    <xf numFmtId="0" fontId="0" fillId="0" borderId="10" xfId="0" applyBorder="1" applyAlignment="1">
      <alignment horizontal="left" vertical="top" wrapText="1"/>
    </xf>
    <xf numFmtId="0" fontId="0" fillId="0" borderId="18" xfId="0" applyBorder="1" applyAlignment="1">
      <alignment horizontal="left" vertical="top" wrapText="1"/>
    </xf>
    <xf numFmtId="0" fontId="0" fillId="0" borderId="7" xfId="0" applyBorder="1" applyAlignment="1">
      <alignment horizontal="left" vertical="top" wrapText="1"/>
    </xf>
    <xf numFmtId="0" fontId="1" fillId="2" borderId="11" xfId="1" applyFill="1" applyBorder="1">
      <alignment horizontal="left" vertical="top" wrapText="1"/>
    </xf>
    <xf numFmtId="0" fontId="4" fillId="2" borderId="10" xfId="10" applyBorder="1">
      <alignment horizontal="left" vertical="top" wrapText="1"/>
    </xf>
    <xf numFmtId="0" fontId="0" fillId="0" borderId="8" xfId="0" applyFill="1" applyBorder="1" applyAlignment="1">
      <alignment horizontal="left" vertical="top" wrapText="1"/>
    </xf>
    <xf numFmtId="0" fontId="0" fillId="0" borderId="17" xfId="0" applyFill="1" applyBorder="1" applyAlignment="1">
      <alignment horizontal="left" vertical="top" wrapText="1"/>
    </xf>
    <xf numFmtId="49" fontId="0" fillId="0" borderId="0" xfId="0" applyNumberFormat="1" applyFill="1" applyAlignment="1">
      <alignment horizontal="left" vertical="top" wrapText="1"/>
    </xf>
    <xf numFmtId="0" fontId="1" fillId="3" borderId="6" xfId="1" applyFill="1" applyBorder="1">
      <alignment horizontal="left" vertical="top" wrapText="1"/>
    </xf>
    <xf numFmtId="0" fontId="6" fillId="0" borderId="9" xfId="14" applyFill="1" applyBorder="1">
      <alignment horizontal="left" vertical="top" wrapText="1"/>
    </xf>
    <xf numFmtId="0" fontId="1" fillId="0" borderId="16" xfId="1" applyFill="1" applyBorder="1">
      <alignment horizontal="left" vertical="top" wrapText="1"/>
    </xf>
    <xf numFmtId="0" fontId="2" fillId="0" borderId="15" xfId="26" applyFill="1" applyBorder="1">
      <alignment horizontal="left" vertical="top" wrapText="1" indent="3"/>
    </xf>
    <xf numFmtId="0" fontId="0" fillId="0" borderId="8" xfId="0" applyFill="1" applyBorder="1" applyAlignment="1">
      <alignment horizontal="center" vertical="top"/>
    </xf>
    <xf numFmtId="164" fontId="0" fillId="0" borderId="8" xfId="0" applyNumberFormat="1" applyFill="1" applyBorder="1" applyAlignment="1" applyProtection="1">
      <alignment horizontal="right" vertical="top" wrapText="1"/>
      <protection locked="0"/>
    </xf>
    <xf numFmtId="164" fontId="0" fillId="0" borderId="17" xfId="0" applyNumberFormat="1" applyFill="1" applyBorder="1" applyAlignment="1">
      <alignment horizontal="right" vertical="top" wrapText="1"/>
    </xf>
    <xf numFmtId="0" fontId="20" fillId="0" borderId="16" xfId="0" applyFont="1" applyFill="1" applyBorder="1" applyAlignment="1">
      <alignment horizontal="left" vertical="top" wrapText="1"/>
    </xf>
    <xf numFmtId="0" fontId="14" fillId="0" borderId="15" xfId="35" applyFill="1" applyBorder="1">
      <alignment horizontal="left" vertical="top" wrapText="1" indent="2"/>
    </xf>
    <xf numFmtId="0" fontId="15" fillId="0" borderId="15" xfId="37" applyFill="1" applyBorder="1">
      <alignment horizontal="left" vertical="top" wrapText="1" indent="2"/>
    </xf>
    <xf numFmtId="0" fontId="15" fillId="0" borderId="15" xfId="38" applyFill="1" applyBorder="1">
      <alignment horizontal="left" vertical="top" wrapText="1" indent="2"/>
    </xf>
    <xf numFmtId="0" fontId="1" fillId="3" borderId="16" xfId="1" applyFill="1" applyBorder="1">
      <alignment horizontal="left" vertical="top" wrapText="1"/>
    </xf>
    <xf numFmtId="0" fontId="6" fillId="0" borderId="15" xfId="14" applyFill="1" applyBorder="1">
      <alignment horizontal="left" vertical="top" wrapText="1"/>
    </xf>
    <xf numFmtId="0" fontId="20" fillId="0" borderId="4" xfId="0" applyFont="1" applyFill="1" applyBorder="1" applyAlignment="1">
      <alignment horizontal="left" vertical="top" wrapText="1"/>
    </xf>
    <xf numFmtId="0" fontId="0" fillId="0" borderId="14" xfId="0" applyFill="1" applyBorder="1" applyAlignment="1">
      <alignment horizontal="left" vertical="top" wrapText="1"/>
    </xf>
    <xf numFmtId="0" fontId="0" fillId="0" borderId="5" xfId="0" applyFill="1" applyBorder="1" applyAlignment="1">
      <alignment horizontal="left" vertical="top" wrapText="1"/>
    </xf>
    <xf numFmtId="0" fontId="1" fillId="2" borderId="11" xfId="13" applyFont="1" applyBorder="1" applyAlignment="1">
      <alignment horizontal="left" vertical="top" wrapText="1"/>
    </xf>
    <xf numFmtId="0" fontId="5" fillId="2" borderId="10" xfId="13" applyBorder="1">
      <alignment horizontal="right" vertical="top" wrapText="1"/>
    </xf>
    <xf numFmtId="164" fontId="0" fillId="0" borderId="12" xfId="0" applyNumberFormat="1" applyFill="1" applyBorder="1" applyAlignment="1">
      <alignment horizontal="right" vertical="top" wrapText="1"/>
    </xf>
    <xf numFmtId="0" fontId="0" fillId="0" borderId="13" xfId="0" applyFill="1" applyBorder="1" applyAlignment="1">
      <alignment horizontal="left" vertical="top" wrapText="1"/>
    </xf>
    <xf numFmtId="0" fontId="20" fillId="0" borderId="6" xfId="0" applyFont="1" applyFill="1" applyBorder="1" applyAlignment="1">
      <alignment horizontal="left" vertical="top" wrapText="1"/>
    </xf>
    <xf numFmtId="0" fontId="0" fillId="0" borderId="9" xfId="0" applyFill="1" applyBorder="1" applyAlignment="1">
      <alignment horizontal="left" vertical="top" wrapText="1"/>
    </xf>
    <xf numFmtId="0" fontId="0" fillId="0" borderId="3" xfId="0" applyFill="1" applyBorder="1" applyAlignment="1">
      <alignment horizontal="left" vertical="top" wrapText="1"/>
    </xf>
    <xf numFmtId="0" fontId="0" fillId="0" borderId="2" xfId="0" applyFill="1" applyBorder="1" applyAlignment="1">
      <alignment horizontal="left" vertical="top" wrapText="1"/>
    </xf>
    <xf numFmtId="0" fontId="0" fillId="0" borderId="1" xfId="0" applyFill="1" applyBorder="1" applyAlignment="1">
      <alignment horizontal="left" vertical="top" wrapText="1"/>
    </xf>
    <xf numFmtId="0" fontId="19" fillId="0" borderId="0" xfId="0" applyFont="1" applyFill="1" applyAlignment="1">
      <alignment horizontal="left" vertical="top" wrapText="1"/>
    </xf>
    <xf numFmtId="164" fontId="19" fillId="0" borderId="0" xfId="0" applyNumberFormat="1" applyFont="1" applyFill="1" applyAlignment="1">
      <alignment horizontal="right" vertical="top" wrapText="1"/>
    </xf>
    <xf numFmtId="166" fontId="21" fillId="3" borderId="0" xfId="0" applyNumberFormat="1" applyFont="1" applyFill="1" applyAlignment="1">
      <alignment horizontal="left" vertical="top" wrapText="1"/>
    </xf>
    <xf numFmtId="0" fontId="22" fillId="0" borderId="0" xfId="0" applyFont="1" applyAlignment="1">
      <alignment horizontal="left" vertical="top" wrapText="1"/>
    </xf>
    <xf numFmtId="0" fontId="22" fillId="0" borderId="0" xfId="0" applyFont="1" applyAlignment="1">
      <alignment horizontal="left" vertical="top"/>
    </xf>
    <xf numFmtId="0" fontId="22" fillId="0" borderId="0" xfId="0" applyFont="1" applyAlignment="1">
      <alignment horizontal="left" vertical="top" wrapText="1"/>
    </xf>
    <xf numFmtId="0" fontId="22" fillId="0" borderId="0" xfId="0" applyFont="1" applyAlignment="1">
      <alignment horizontal="left" vertical="top"/>
    </xf>
    <xf numFmtId="164" fontId="0" fillId="4" borderId="22" xfId="0" applyNumberFormat="1" applyFill="1" applyBorder="1" applyAlignment="1" applyProtection="1">
      <alignment horizontal="center" vertical="top" wrapText="1"/>
      <protection locked="0"/>
    </xf>
    <xf numFmtId="164" fontId="0" fillId="4" borderId="0" xfId="0" applyNumberFormat="1" applyFill="1" applyAlignment="1" applyProtection="1">
      <alignment horizontal="center" vertical="top" wrapText="1"/>
      <protection locked="0"/>
    </xf>
    <xf numFmtId="164" fontId="0" fillId="4" borderId="15" xfId="0" applyNumberFormat="1" applyFill="1" applyBorder="1" applyAlignment="1" applyProtection="1">
      <alignment horizontal="center" vertical="top" wrapText="1"/>
      <protection locked="0"/>
    </xf>
    <xf numFmtId="0" fontId="22" fillId="0" borderId="23" xfId="0" applyFont="1" applyBorder="1" applyAlignment="1">
      <alignment horizontal="left" vertical="top" wrapText="1"/>
    </xf>
    <xf numFmtId="0" fontId="22" fillId="0" borderId="23" xfId="0" applyFont="1" applyBorder="1" applyAlignment="1">
      <alignment horizontal="left" vertical="top"/>
    </xf>
    <xf numFmtId="165" fontId="0" fillId="0" borderId="8" xfId="0" applyNumberFormat="1" applyFill="1" applyBorder="1" applyAlignment="1" applyProtection="1">
      <alignment horizontal="right" vertical="top" wrapText="1"/>
      <protection locked="0"/>
    </xf>
    <xf numFmtId="164" fontId="0" fillId="4" borderId="8" xfId="0" applyNumberFormat="1" applyFill="1" applyBorder="1" applyAlignment="1" applyProtection="1">
      <alignment horizontal="right" vertical="top" wrapText="1"/>
      <protection locked="0"/>
    </xf>
    <xf numFmtId="0" fontId="0" fillId="0" borderId="18" xfId="0" applyBorder="1" applyAlignment="1" applyProtection="1">
      <alignment horizontal="left" vertical="top" wrapText="1"/>
      <protection locked="0"/>
    </xf>
    <xf numFmtId="0" fontId="0" fillId="0" borderId="8" xfId="0" applyFill="1" applyBorder="1" applyAlignment="1" applyProtection="1">
      <alignment horizontal="left" vertical="top" wrapText="1"/>
      <protection locked="0"/>
    </xf>
    <xf numFmtId="166" fontId="0" fillId="0" borderId="8" xfId="0" applyNumberFormat="1" applyFill="1" applyBorder="1" applyAlignment="1" applyProtection="1">
      <alignment horizontal="right" vertical="top" wrapText="1"/>
      <protection locked="0"/>
    </xf>
    <xf numFmtId="0" fontId="0" fillId="0" borderId="2" xfId="0" applyFill="1" applyBorder="1" applyAlignment="1" applyProtection="1">
      <alignment horizontal="left" vertical="top" wrapText="1"/>
      <protection locked="0"/>
    </xf>
  </cellXfs>
  <cellStyles count="45">
    <cellStyle name="ArtDescriptif" xfId="28" xr:uid="{00000000-0005-0000-0000-00001C000000}"/>
    <cellStyle name="ArtLibelleCond" xfId="27" xr:uid="{00000000-0005-0000-0000-00001B000000}"/>
    <cellStyle name="ArtNote1" xfId="29" xr:uid="{00000000-0005-0000-0000-00001D000000}"/>
    <cellStyle name="ArtNote2" xfId="30" xr:uid="{00000000-0005-0000-0000-00001E000000}"/>
    <cellStyle name="ArtNote3" xfId="31" xr:uid="{00000000-0005-0000-0000-00001F000000}"/>
    <cellStyle name="ArtNote4" xfId="32" xr:uid="{00000000-0005-0000-0000-000020000000}"/>
    <cellStyle name="ArtNote5" xfId="33" xr:uid="{00000000-0005-0000-0000-000021000000}"/>
    <cellStyle name="ArtQuantite" xfId="34" xr:uid="{00000000-0005-0000-0000-000022000000}"/>
    <cellStyle name="ArtTitre" xfId="26" xr:uid="{00000000-0005-0000-0000-00001A000000}"/>
    <cellStyle name="ChapDescriptif0" xfId="7" xr:uid="{00000000-0005-0000-0000-000007000000}"/>
    <cellStyle name="ChapDescriptif1" xfId="11" xr:uid="{00000000-0005-0000-0000-00000B000000}"/>
    <cellStyle name="ChapDescriptif2" xfId="15" xr:uid="{00000000-0005-0000-0000-00000F000000}"/>
    <cellStyle name="ChapDescriptif3" xfId="19" xr:uid="{00000000-0005-0000-0000-000013000000}"/>
    <cellStyle name="ChapDescriptif4" xfId="23" xr:uid="{00000000-0005-0000-0000-000017000000}"/>
    <cellStyle name="ChapNote0" xfId="8" xr:uid="{00000000-0005-0000-0000-000008000000}"/>
    <cellStyle name="ChapNote1" xfId="12" xr:uid="{00000000-0005-0000-0000-00000C000000}"/>
    <cellStyle name="ChapNote2" xfId="16" xr:uid="{00000000-0005-0000-0000-000010000000}"/>
    <cellStyle name="ChapNote3" xfId="20" xr:uid="{00000000-0005-0000-0000-000014000000}"/>
    <cellStyle name="ChapNote4" xfId="24" xr:uid="{00000000-0005-0000-0000-000018000000}"/>
    <cellStyle name="ChapRecap0" xfId="9" xr:uid="{00000000-0005-0000-0000-000009000000}"/>
    <cellStyle name="ChapRecap1" xfId="13" xr:uid="{00000000-0005-0000-0000-00000D000000}"/>
    <cellStyle name="ChapRecap2" xfId="17" xr:uid="{00000000-0005-0000-0000-000011000000}"/>
    <cellStyle name="ChapRecap3" xfId="21" xr:uid="{00000000-0005-0000-0000-000015000000}"/>
    <cellStyle name="ChapRecap4" xfId="25" xr:uid="{00000000-0005-0000-0000-000019000000}"/>
    <cellStyle name="ChapTitre0" xfId="6" xr:uid="{00000000-0005-0000-0000-000006000000}"/>
    <cellStyle name="ChapTitre1" xfId="10" xr:uid="{00000000-0005-0000-0000-00000A000000}"/>
    <cellStyle name="ChapTitre2" xfId="14" xr:uid="{00000000-0005-0000-0000-00000E000000}"/>
    <cellStyle name="ChapTitre3" xfId="18" xr:uid="{00000000-0005-0000-0000-000012000000}"/>
    <cellStyle name="ChapTitre4" xfId="22" xr:uid="{00000000-0005-0000-0000-000016000000}"/>
    <cellStyle name="DQLocQuantNonLoc" xfId="42" xr:uid="{00000000-0005-0000-0000-00002A000000}"/>
    <cellStyle name="DQLocRefClass" xfId="41" xr:uid="{00000000-0005-0000-0000-000029000000}"/>
    <cellStyle name="DQLocStruct" xfId="43" xr:uid="{00000000-0005-0000-0000-00002B000000}"/>
    <cellStyle name="DQMinutes" xfId="44" xr:uid="{00000000-0005-0000-0000-00002C000000}"/>
    <cellStyle name="LocGen" xfId="36" xr:uid="{00000000-0005-0000-0000-000024000000}"/>
    <cellStyle name="LocLit" xfId="38" xr:uid="{00000000-0005-0000-0000-000026000000}"/>
    <cellStyle name="LocRefClass" xfId="37" xr:uid="{00000000-0005-0000-0000-000025000000}"/>
    <cellStyle name="LocSignetRep" xfId="40" xr:uid="{00000000-0005-0000-0000-000028000000}"/>
    <cellStyle name="LocStrRecap0" xfId="3" xr:uid="{00000000-0005-0000-0000-000003000000}"/>
    <cellStyle name="LocStrRecap1" xfId="5" xr:uid="{00000000-0005-0000-0000-000005000000}"/>
    <cellStyle name="LocStrTexte0" xfId="2" xr:uid="{00000000-0005-0000-0000-000002000000}"/>
    <cellStyle name="LocStrTexte1" xfId="4" xr:uid="{00000000-0005-0000-0000-000004000000}"/>
    <cellStyle name="LocStruct" xfId="39" xr:uid="{00000000-0005-0000-0000-000027000000}"/>
    <cellStyle name="LocTitre" xfId="35" xr:uid="{00000000-0005-0000-0000-000023000000}"/>
    <cellStyle name="Normal" xfId="0" builtinId="0"/>
    <cellStyle name="Numerotation"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bin"/><Relationship Id="rId1" Type="http://schemas.openxmlformats.org/officeDocument/2006/relationships/image" Target="../media/image1.bin"/></Relationships>
</file>

<file path=xl/drawings/drawing1.xml><?xml version="1.0" encoding="utf-8"?>
<xdr:wsDr xmlns:xdr="http://schemas.openxmlformats.org/drawingml/2006/spreadsheetDrawing" xmlns:a="http://schemas.openxmlformats.org/drawingml/2006/main">
  <xdr:twoCellAnchor editAs="absolute">
    <xdr:from>
      <xdr:col>0</xdr:col>
      <xdr:colOff>72000</xdr:colOff>
      <xdr:row>25</xdr:row>
      <xdr:rowOff>25657</xdr:rowOff>
    </xdr:from>
    <xdr:to>
      <xdr:col>0</xdr:col>
      <xdr:colOff>2736000</xdr:colOff>
      <xdr:row>44</xdr:row>
      <xdr:rowOff>17426</xdr:rowOff>
    </xdr:to>
    <xdr:sp macro="" textlink="">
      <xdr:nvSpPr>
        <xdr:cNvPr id="3" name="Forme1">
          <a:extLst>
            <a:ext uri="{FF2B5EF4-FFF2-40B4-BE49-F238E27FC236}">
              <a16:creationId xmlns:a16="http://schemas.microsoft.com/office/drawing/2014/main" id="{00000000-0008-0000-0000-000003000000}"/>
            </a:ext>
          </a:extLst>
        </xdr:cNvPr>
        <xdr:cNvSpPr/>
      </xdr:nvSpPr>
      <xdr:spPr>
        <a:xfrm>
          <a:off x="96730" y="4788157"/>
          <a:ext cx="2660087" cy="3611270"/>
        </a:xfrm>
        <a:prstGeom prst="roundRect">
          <a:avLst>
            <a:gd name="adj" fmla="val 10005"/>
          </a:avLst>
        </a:prstGeom>
        <a:solidFill>
          <a:srgbClr val="09709F"/>
        </a:solidFill>
        <a:ln>
          <a:noFill/>
        </a:ln>
      </xdr:spPr>
      <xdr:style>
        <a:lnRef idx="2">
          <a:schemeClr val="accent1">
            <a:shade val="50000"/>
          </a:schemeClr>
        </a:lnRef>
        <a:fillRef idx="0">
          <a:srgbClr val="09709F"/>
        </a:fillRef>
        <a:effectRef idx="0">
          <a:schemeClr val="accent1"/>
        </a:effectRef>
        <a:fontRef idx="minor">
          <a:schemeClr val="accent1"/>
        </a:fontRef>
      </xdr:style>
      <xdr:txBody>
        <a:bodyPr vertOverflow="clip" horzOverflow="clip" lIns="96730" tIns="0" rIns="0" bIns="0" rtlCol="0" anchor="t"/>
        <a:lstStyle/>
        <a:p>
          <a:pPr algn="l"/>
          <a:endParaRPr sz="900" b="1">
            <a:solidFill>
              <a:srgbClr val="000000"/>
            </a:solidFill>
            <a:latin typeface="MS Shell Dlg"/>
          </a:endParaRPr>
        </a:p>
        <a:p>
          <a:pPr algn="l"/>
          <a:r>
            <a:rPr lang="fr-FR" sz="900" b="1" i="0">
              <a:solidFill>
                <a:srgbClr val="000000"/>
              </a:solidFill>
              <a:latin typeface="MS Shell Dlg"/>
            </a:rPr>
            <a:t>Architecte </a:t>
          </a:r>
          <a:r>
            <a:rPr lang="fr-FR" sz="900" b="0" i="0">
              <a:solidFill>
                <a:srgbClr val="000000"/>
              </a:solidFill>
              <a:latin typeface="MS Shell Dlg"/>
            </a:rPr>
            <a:t>Chabal Architectes</a:t>
          </a:r>
        </a:p>
        <a:p>
          <a:pPr algn="l"/>
          <a:r>
            <a:rPr lang="fr-FR" sz="900" b="0" i="0">
              <a:solidFill>
                <a:srgbClr val="000000"/>
              </a:solidFill>
              <a:latin typeface="MS Shell Dlg"/>
            </a:rPr>
            <a:t>8 Rue Charles Testoud</a:t>
          </a:r>
        </a:p>
        <a:p>
          <a:pPr algn="l"/>
          <a:r>
            <a:rPr lang="fr-FR" sz="900" b="0" i="0">
              <a:solidFill>
                <a:srgbClr val="000000"/>
              </a:solidFill>
              <a:latin typeface="MS Shell Dlg"/>
            </a:rPr>
            <a:t>38000 GRENOBLE</a:t>
          </a:r>
        </a:p>
        <a:p>
          <a:pPr algn="l"/>
          <a:r>
            <a:rPr lang="fr-FR" sz="900" b="0" i="0">
              <a:solidFill>
                <a:srgbClr val="000000"/>
              </a:solidFill>
              <a:latin typeface="MS Shell Dlg"/>
            </a:rPr>
            <a:t>Tel : 04 76 47 00 76</a:t>
          </a:r>
        </a:p>
        <a:p>
          <a:pPr algn="l"/>
          <a:r>
            <a:rPr lang="fr-FR" sz="900" b="1" i="0">
              <a:solidFill>
                <a:srgbClr val="000000"/>
              </a:solidFill>
              <a:latin typeface="MS Shell Dlg"/>
            </a:rPr>
            <a:t>Email : chabal-architectes@chabal.fr</a:t>
          </a:r>
        </a:p>
        <a:p>
          <a:pPr algn="l"/>
          <a:endParaRPr sz="900" b="1">
            <a:solidFill>
              <a:srgbClr val="000000"/>
            </a:solidFill>
            <a:latin typeface="MS Shell Dlg"/>
          </a:endParaRPr>
        </a:p>
        <a:p>
          <a:pPr algn="l"/>
          <a:r>
            <a:rPr lang="fr-FR" sz="900" b="1" i="0">
              <a:solidFill>
                <a:srgbClr val="000000"/>
              </a:solidFill>
              <a:latin typeface="MS Shell Dlg"/>
            </a:rPr>
            <a:t>BE Fluides </a:t>
          </a:r>
          <a:r>
            <a:rPr lang="fr-FR" sz="900" b="0" i="0">
              <a:solidFill>
                <a:srgbClr val="000000"/>
              </a:solidFill>
              <a:latin typeface="MS Shell Dlg"/>
            </a:rPr>
            <a:t>CET</a:t>
          </a:r>
        </a:p>
        <a:p>
          <a:pPr algn="l"/>
          <a:r>
            <a:rPr lang="fr-FR" sz="900" b="0" i="0">
              <a:solidFill>
                <a:srgbClr val="000000"/>
              </a:solidFill>
              <a:latin typeface="MS Shell Dlg"/>
            </a:rPr>
            <a:t>47 Chemin de la Taillat BP117</a:t>
          </a:r>
        </a:p>
        <a:p>
          <a:pPr algn="l"/>
          <a:r>
            <a:rPr lang="fr-FR" sz="900" b="0" i="0">
              <a:solidFill>
                <a:srgbClr val="000000"/>
              </a:solidFill>
              <a:latin typeface="MS Shell Dlg"/>
            </a:rPr>
            <a:t>38243 MEYLAN</a:t>
          </a:r>
        </a:p>
        <a:p>
          <a:pPr algn="l"/>
          <a:r>
            <a:rPr lang="fr-FR" sz="900" b="0" i="0">
              <a:solidFill>
                <a:srgbClr val="000000"/>
              </a:solidFill>
              <a:latin typeface="MS Shell Dlg"/>
            </a:rPr>
            <a:t>Tel : 04 76 90 62 18</a:t>
          </a:r>
        </a:p>
        <a:p>
          <a:pPr algn="l"/>
          <a:r>
            <a:rPr lang="fr-FR" sz="900" b="1" i="0">
              <a:solidFill>
                <a:srgbClr val="000000"/>
              </a:solidFill>
              <a:latin typeface="MS Shell Dlg"/>
            </a:rPr>
            <a:t>Email : contacts@be-cet.fr</a:t>
          </a:r>
        </a:p>
        <a:p>
          <a:pPr algn="l"/>
          <a:endParaRPr sz="800">
            <a:solidFill>
              <a:srgbClr val="000000"/>
            </a:solidFill>
            <a:latin typeface="MS Shell Dlg"/>
          </a:endParaRPr>
        </a:p>
        <a:p>
          <a:pPr algn="l"/>
          <a:r>
            <a:rPr lang="fr-FR" sz="900" b="1" i="0">
              <a:solidFill>
                <a:srgbClr val="000000"/>
              </a:solidFill>
              <a:latin typeface="MS Shell Dlg"/>
            </a:rPr>
            <a:t>  </a:t>
          </a:r>
        </a:p>
        <a:p>
          <a:pPr algn="l"/>
          <a:endParaRPr sz="900">
            <a:solidFill>
              <a:srgbClr val="000000"/>
            </a:solidFill>
            <a:latin typeface="MS Shell Dlg"/>
          </a:endParaRPr>
        </a:p>
        <a:p>
          <a:pPr algn="l"/>
          <a:r>
            <a:rPr lang="fr-FR" sz="900" b="0" i="0">
              <a:solidFill>
                <a:srgbClr val="000000"/>
              </a:solidFill>
              <a:latin typeface="MS Shell Dlg"/>
            </a:rPr>
            <a:t> </a:t>
          </a:r>
        </a:p>
        <a:p>
          <a:pPr algn="l"/>
          <a:endParaRPr sz="900" b="1">
            <a:solidFill>
              <a:srgbClr val="000000"/>
            </a:solidFill>
            <a:latin typeface="MS Shell Dlg"/>
          </a:endParaRPr>
        </a:p>
        <a:p>
          <a:pPr algn="l"/>
          <a:endParaRPr sz="900" b="1">
            <a:solidFill>
              <a:srgbClr val="000000"/>
            </a:solidFill>
            <a:latin typeface="MS Shell Dlg"/>
          </a:endParaRPr>
        </a:p>
        <a:p>
          <a:pPr algn="l"/>
          <a:endParaRPr sz="900" b="1">
            <a:solidFill>
              <a:srgbClr val="000000"/>
            </a:solidFill>
            <a:latin typeface="MS Shell Dlg"/>
          </a:endParaRPr>
        </a:p>
        <a:p>
          <a:pPr algn="l"/>
          <a:r>
            <a:rPr lang="fr-FR" sz="900" b="1" i="0">
              <a:solidFill>
                <a:srgbClr val="000000"/>
              </a:solidFill>
              <a:latin typeface="MS Shell Dlg"/>
            </a:rPr>
            <a:t> </a:t>
          </a:r>
          <a:r>
            <a:rPr lang="fr-FR" sz="900" b="0" i="0">
              <a:solidFill>
                <a:srgbClr val="000000"/>
              </a:solidFill>
              <a:latin typeface="MS Shell Dlg"/>
            </a:rPr>
            <a:t> </a:t>
          </a:r>
        </a:p>
        <a:p>
          <a:pPr algn="l"/>
          <a:endParaRPr sz="900">
            <a:solidFill>
              <a:srgbClr val="000000"/>
            </a:solidFill>
            <a:latin typeface="MS Shell Dlg"/>
          </a:endParaRPr>
        </a:p>
        <a:p>
          <a:pPr algn="l"/>
          <a:r>
            <a:rPr lang="fr-FR" sz="900" b="0" i="0">
              <a:solidFill>
                <a:srgbClr val="000000"/>
              </a:solidFill>
              <a:latin typeface="MS Shell Dlg"/>
            </a:rPr>
            <a:t> </a:t>
          </a:r>
        </a:p>
        <a:p>
          <a:pPr algn="l"/>
          <a:endParaRPr sz="900">
            <a:solidFill>
              <a:srgbClr val="000000"/>
            </a:solidFill>
            <a:latin typeface="MS Shell Dlg"/>
          </a:endParaRPr>
        </a:p>
        <a:p>
          <a:pPr algn="l"/>
          <a:endParaRPr sz="900" b="1">
            <a:solidFill>
              <a:srgbClr val="000000"/>
            </a:solidFill>
            <a:latin typeface="MS Shell Dlg"/>
          </a:endParaRPr>
        </a:p>
        <a:p>
          <a:pPr algn="l"/>
          <a:endParaRPr sz="900" b="1">
            <a:solidFill>
              <a:srgbClr val="000000"/>
            </a:solidFill>
            <a:latin typeface="MS Shell Dlg"/>
          </a:endParaRPr>
        </a:p>
        <a:p>
          <a:pPr algn="l"/>
          <a:r>
            <a:rPr lang="fr-FR" sz="900" b="1" i="0">
              <a:solidFill>
                <a:srgbClr val="000000"/>
              </a:solidFill>
              <a:latin typeface="MS Shell Dlg"/>
            </a:rPr>
            <a:t> </a:t>
          </a:r>
          <a:r>
            <a:rPr lang="fr-FR" sz="900" b="0" i="0">
              <a:solidFill>
                <a:srgbClr val="000000"/>
              </a:solidFill>
              <a:latin typeface="MS Shell Dlg"/>
            </a:rPr>
            <a:t> </a:t>
          </a:r>
        </a:p>
        <a:p>
          <a:pPr algn="l"/>
          <a:endParaRPr sz="900">
            <a:solidFill>
              <a:srgbClr val="000000"/>
            </a:solidFill>
            <a:latin typeface="MS Shell Dlg"/>
          </a:endParaRPr>
        </a:p>
        <a:p>
          <a:pPr algn="l"/>
          <a:r>
            <a:rPr lang="fr-FR" sz="900" b="0" i="0">
              <a:solidFill>
                <a:srgbClr val="000000"/>
              </a:solidFill>
              <a:latin typeface="MS Shell Dlg"/>
            </a:rPr>
            <a:t> </a:t>
          </a:r>
        </a:p>
        <a:p>
          <a:pPr algn="l"/>
          <a:endParaRPr sz="900">
            <a:solidFill>
              <a:srgbClr val="000000"/>
            </a:solidFill>
            <a:latin typeface="MS Shell Dlg"/>
          </a:endParaRPr>
        </a:p>
        <a:p>
          <a:pPr algn="l"/>
          <a:endParaRPr sz="900" b="1">
            <a:solidFill>
              <a:srgbClr val="000000"/>
            </a:solidFill>
            <a:latin typeface="MS Shell Dlg"/>
          </a:endParaRPr>
        </a:p>
        <a:p>
          <a:pPr algn="l"/>
          <a:endParaRPr sz="800">
            <a:solidFill>
              <a:srgbClr val="000000"/>
            </a:solidFill>
            <a:latin typeface="MS Shell Dlg"/>
          </a:endParaRPr>
        </a:p>
      </xdr:txBody>
    </xdr:sp>
    <xdr:clientData/>
  </xdr:twoCellAnchor>
  <xdr:twoCellAnchor editAs="absolute">
    <xdr:from>
      <xdr:col>0</xdr:col>
      <xdr:colOff>36000</xdr:colOff>
      <xdr:row>0</xdr:row>
      <xdr:rowOff>128974</xdr:rowOff>
    </xdr:from>
    <xdr:to>
      <xdr:col>0</xdr:col>
      <xdr:colOff>2484000</xdr:colOff>
      <xdr:row>9</xdr:row>
      <xdr:rowOff>123378</xdr:rowOff>
    </xdr:to>
    <xdr:sp macro="" textlink="">
      <xdr:nvSpPr>
        <xdr:cNvPr id="4" name="Forme2">
          <a:extLst>
            <a:ext uri="{FF2B5EF4-FFF2-40B4-BE49-F238E27FC236}">
              <a16:creationId xmlns:a16="http://schemas.microsoft.com/office/drawing/2014/main" id="{00000000-0008-0000-0000-000004000000}"/>
            </a:ext>
          </a:extLst>
        </xdr:cNvPr>
        <xdr:cNvSpPr/>
      </xdr:nvSpPr>
      <xdr:spPr>
        <a:xfrm>
          <a:off x="64487" y="128974"/>
          <a:ext cx="2434383" cy="1708904"/>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ctr"/>
        <a:lstStyle/>
        <a:p>
          <a:pPr algn="ctr"/>
          <a:r>
            <a:rPr lang="fr-FR" sz="1200" b="1" i="0">
              <a:solidFill>
                <a:srgbClr val="909090"/>
              </a:solidFill>
              <a:latin typeface="MS Shell Dlg"/>
            </a:rPr>
            <a:t>Maitre d'Ouvrage :</a:t>
          </a:r>
        </a:p>
        <a:p>
          <a:pPr algn="ctr"/>
          <a:r>
            <a:rPr lang="fr-FR" sz="1400" b="1" i="0">
              <a:solidFill>
                <a:srgbClr val="909090"/>
              </a:solidFill>
              <a:latin typeface="MS Shell Dlg"/>
            </a:rPr>
            <a:t> </a:t>
          </a:r>
        </a:p>
        <a:p>
          <a:pPr algn="ctr"/>
          <a:r>
            <a:rPr lang="fr-FR" sz="1400" b="1" i="0">
              <a:solidFill>
                <a:srgbClr val="000000"/>
              </a:solidFill>
              <a:latin typeface="MS Shell Dlg"/>
            </a:rPr>
            <a:t>Université Grenoble Alpes</a:t>
          </a:r>
        </a:p>
        <a:p>
          <a:pPr algn="ctr"/>
          <a:r>
            <a:rPr lang="fr-FR" sz="1000" b="1" i="0">
              <a:solidFill>
                <a:srgbClr val="000000"/>
              </a:solidFill>
              <a:latin typeface="MS Shell Dlg"/>
            </a:rPr>
            <a:t>DGD PAT - Direction de la programmation et des projets immobiliers </a:t>
          </a:r>
        </a:p>
        <a:p>
          <a:pPr algn="ctr"/>
          <a:r>
            <a:rPr lang="fr-FR" sz="1000" b="1" i="0">
              <a:solidFill>
                <a:srgbClr val="000000"/>
              </a:solidFill>
              <a:latin typeface="MS Shell Dlg"/>
            </a:rPr>
            <a:t>38058 GRENOBLE CEDEX 9</a:t>
          </a:r>
        </a:p>
        <a:p>
          <a:pPr algn="ctr"/>
          <a:endParaRPr sz="1000" b="1">
            <a:solidFill>
              <a:srgbClr val="000000"/>
            </a:solidFill>
            <a:latin typeface="MS Shell Dlg"/>
          </a:endParaRPr>
        </a:p>
        <a:p>
          <a:pPr algn="ctr"/>
          <a:endParaRPr sz="1000" b="1">
            <a:solidFill>
              <a:srgbClr val="000000"/>
            </a:solidFill>
            <a:latin typeface="MS Shell Dlg"/>
          </a:endParaRPr>
        </a:p>
        <a:p>
          <a:pPr algn="ctr"/>
          <a:endParaRPr sz="800">
            <a:solidFill>
              <a:srgbClr val="000000"/>
            </a:solidFill>
            <a:latin typeface="MS Shell Dlg"/>
          </a:endParaRPr>
        </a:p>
      </xdr:txBody>
    </xdr:sp>
    <xdr:clientData/>
  </xdr:twoCellAnchor>
  <xdr:twoCellAnchor editAs="absolute">
    <xdr:from>
      <xdr:col>0</xdr:col>
      <xdr:colOff>2592000</xdr:colOff>
      <xdr:row>0</xdr:row>
      <xdr:rowOff>128974</xdr:rowOff>
    </xdr:from>
    <xdr:to>
      <xdr:col>0</xdr:col>
      <xdr:colOff>6516000</xdr:colOff>
      <xdr:row>15</xdr:row>
      <xdr:rowOff>92778</xdr:rowOff>
    </xdr:to>
    <xdr:pic>
      <xdr:nvPicPr>
        <xdr:cNvPr id="5" name="Forme3">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94931" y="128974"/>
          <a:ext cx="110" cy="78"/>
        </a:xfrm>
        <a:prstGeom prst="rect">
          <a:avLst/>
        </a:prstGeom>
      </xdr:spPr>
    </xdr:pic>
    <xdr:clientData/>
  </xdr:twoCellAnchor>
  <xdr:twoCellAnchor editAs="absolute">
    <xdr:from>
      <xdr:col>0</xdr:col>
      <xdr:colOff>72000</xdr:colOff>
      <xdr:row>16</xdr:row>
      <xdr:rowOff>15130</xdr:rowOff>
    </xdr:from>
    <xdr:to>
      <xdr:col>0</xdr:col>
      <xdr:colOff>6516000</xdr:colOff>
      <xdr:row>24</xdr:row>
      <xdr:rowOff>38817</xdr:rowOff>
    </xdr:to>
    <xdr:sp macro="" textlink="">
      <xdr:nvSpPr>
        <xdr:cNvPr id="6" name="Forme4">
          <a:extLst>
            <a:ext uri="{FF2B5EF4-FFF2-40B4-BE49-F238E27FC236}">
              <a16:creationId xmlns:a16="http://schemas.microsoft.com/office/drawing/2014/main" id="{00000000-0008-0000-0000-000006000000}"/>
            </a:ext>
          </a:extLst>
        </xdr:cNvPr>
        <xdr:cNvSpPr/>
      </xdr:nvSpPr>
      <xdr:spPr>
        <a:xfrm>
          <a:off x="96730" y="3063130"/>
          <a:ext cx="6432574" cy="1547687"/>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64487" rIns="0" bIns="0" rtlCol="0" anchor="ctr"/>
        <a:lstStyle/>
        <a:p>
          <a:pPr algn="ctr"/>
          <a:r>
            <a:rPr lang="fr-FR" sz="1800" b="1" i="0">
              <a:solidFill>
                <a:srgbClr val="000000"/>
              </a:solidFill>
              <a:latin typeface="MS Shell Dlg"/>
            </a:rPr>
            <a:t>Réaménagement et réhabilitation thermique des bâtiment Stendhal F et H</a:t>
          </a:r>
        </a:p>
        <a:p>
          <a:pPr algn="ctr"/>
          <a:endParaRPr sz="1200">
            <a:solidFill>
              <a:srgbClr val="000000"/>
            </a:solidFill>
            <a:latin typeface="MS Shell Dlg"/>
          </a:endParaRPr>
        </a:p>
        <a:p>
          <a:pPr algn="ctr"/>
          <a:endParaRPr sz="1200">
            <a:solidFill>
              <a:srgbClr val="000000"/>
            </a:solidFill>
            <a:latin typeface="MS Shell Dlg"/>
          </a:endParaRPr>
        </a:p>
        <a:p>
          <a:pPr algn="ctr"/>
          <a:r>
            <a:rPr lang="fr-FR" sz="1600" b="0" i="0">
              <a:solidFill>
                <a:srgbClr val="000000"/>
              </a:solidFill>
              <a:latin typeface="Arial"/>
            </a:rPr>
            <a:t>ADRESSE :</a:t>
          </a:r>
        </a:p>
        <a:p>
          <a:pPr algn="ctr"/>
          <a:r>
            <a:rPr lang="fr-FR" sz="1600" b="0" i="0">
              <a:solidFill>
                <a:srgbClr val="000000"/>
              </a:solidFill>
              <a:latin typeface="MS Shell Dlg"/>
            </a:rPr>
            <a:t>1180 Avenue centrale</a:t>
          </a:r>
        </a:p>
        <a:p>
          <a:pPr algn="ctr"/>
          <a:r>
            <a:rPr lang="fr-FR" sz="1600" b="0" i="0">
              <a:solidFill>
                <a:srgbClr val="000000"/>
              </a:solidFill>
              <a:latin typeface="MS Shell Dlg"/>
            </a:rPr>
            <a:t>38610 GIERES</a:t>
          </a:r>
        </a:p>
        <a:p>
          <a:pPr algn="ctr"/>
          <a:endParaRPr sz="2400" b="1" u="sng">
            <a:solidFill>
              <a:srgbClr val="000000"/>
            </a:solidFill>
            <a:latin typeface="MS Shell Dlg"/>
          </a:endParaRPr>
        </a:p>
        <a:p>
          <a:pPr algn="ctr"/>
          <a:endParaRPr sz="2400" b="1">
            <a:solidFill>
              <a:srgbClr val="000000"/>
            </a:solidFill>
            <a:latin typeface="MS Shell Dlg"/>
          </a:endParaRPr>
        </a:p>
        <a:p>
          <a:pPr algn="ctr"/>
          <a:endParaRPr sz="800">
            <a:solidFill>
              <a:srgbClr val="000000"/>
            </a:solidFill>
            <a:latin typeface="MS Shell Dlg"/>
          </a:endParaRPr>
        </a:p>
      </xdr:txBody>
    </xdr:sp>
    <xdr:clientData/>
  </xdr:twoCellAnchor>
  <xdr:twoCellAnchor editAs="absolute">
    <xdr:from>
      <xdr:col>0</xdr:col>
      <xdr:colOff>504000</xdr:colOff>
      <xdr:row>9</xdr:row>
      <xdr:rowOff>91135</xdr:rowOff>
    </xdr:from>
    <xdr:to>
      <xdr:col>0</xdr:col>
      <xdr:colOff>2088000</xdr:colOff>
      <xdr:row>14</xdr:row>
      <xdr:rowOff>105939</xdr:rowOff>
    </xdr:to>
    <xdr:pic>
      <xdr:nvPicPr>
        <xdr:cNvPr id="7" name="Forme5">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18427" y="1805635"/>
          <a:ext cx="44" cy="27"/>
        </a:xfrm>
        <a:prstGeom prst="rect">
          <a:avLst/>
        </a:prstGeom>
      </xdr:spPr>
    </xdr:pic>
    <xdr:clientData/>
  </xdr:twoCellAnchor>
  <xdr:twoCellAnchor editAs="absolute">
    <xdr:from>
      <xdr:col>0</xdr:col>
      <xdr:colOff>2880000</xdr:colOff>
      <xdr:row>25</xdr:row>
      <xdr:rowOff>25657</xdr:rowOff>
    </xdr:from>
    <xdr:to>
      <xdr:col>0</xdr:col>
      <xdr:colOff>6480000</xdr:colOff>
      <xdr:row>44</xdr:row>
      <xdr:rowOff>17426</xdr:rowOff>
    </xdr:to>
    <xdr:sp macro="" textlink="">
      <xdr:nvSpPr>
        <xdr:cNvPr id="8" name="Forme6">
          <a:extLst>
            <a:ext uri="{FF2B5EF4-FFF2-40B4-BE49-F238E27FC236}">
              <a16:creationId xmlns:a16="http://schemas.microsoft.com/office/drawing/2014/main" id="{00000000-0008-0000-0000-000008000000}"/>
            </a:ext>
          </a:extLst>
        </xdr:cNvPr>
        <xdr:cNvSpPr/>
      </xdr:nvSpPr>
      <xdr:spPr>
        <a:xfrm>
          <a:off x="2901913" y="4788157"/>
          <a:ext cx="3595148" cy="3611270"/>
        </a:xfrm>
        <a:prstGeom prst="roundRect">
          <a:avLst>
            <a:gd name="adj" fmla="val 6670"/>
          </a:avLst>
        </a:prstGeom>
        <a:solidFill>
          <a:srgbClr val="0095C1"/>
        </a:solidFill>
        <a:ln>
          <a:noFill/>
        </a:ln>
      </xdr:spPr>
      <xdr:style>
        <a:lnRef idx="2">
          <a:schemeClr val="accent1">
            <a:shade val="50000"/>
          </a:schemeClr>
        </a:lnRef>
        <a:fillRef idx="0">
          <a:srgbClr val="0095C1"/>
        </a:fillRef>
        <a:effectRef idx="0">
          <a:schemeClr val="accent1"/>
        </a:effectRef>
        <a:fontRef idx="minor">
          <a:schemeClr val="accent1"/>
        </a:fontRef>
      </xdr:style>
      <xdr:txBody>
        <a:bodyPr vertOverflow="clip" horzOverflow="clip" lIns="0" tIns="0" rIns="0" bIns="0" rtlCol="0" anchor="ctr"/>
        <a:lstStyle/>
        <a:p>
          <a:pPr algn="ctr"/>
          <a:r>
            <a:rPr lang="fr-FR" sz="1800" b="1" i="0">
              <a:solidFill>
                <a:srgbClr val="000000"/>
              </a:solidFill>
              <a:latin typeface="MS Shell Dlg"/>
            </a:rPr>
            <a:t>DPGF Ind.6</a:t>
          </a:r>
        </a:p>
        <a:p>
          <a:pPr algn="ctr"/>
          <a:endParaRPr sz="1800" b="1">
            <a:solidFill>
              <a:srgbClr val="000000"/>
            </a:solidFill>
            <a:latin typeface="MS Shell Dlg"/>
          </a:endParaRPr>
        </a:p>
        <a:p>
          <a:pPr algn="ctr"/>
          <a:r>
            <a:rPr lang="fr-FR" sz="1800" b="1" i="0">
              <a:solidFill>
                <a:srgbClr val="000000"/>
              </a:solidFill>
              <a:latin typeface="MS Shell Dlg"/>
            </a:rPr>
            <a:t>Lot N°07 REVÊTEMENT DE SOL SOUPLE</a:t>
          </a:r>
        </a:p>
        <a:p>
          <a:pPr algn="ctr"/>
          <a:endParaRPr sz="1800" b="1">
            <a:solidFill>
              <a:srgbClr val="000000"/>
            </a:solidFill>
            <a:latin typeface="MS Shell Dlg"/>
          </a:endParaRPr>
        </a:p>
        <a:p>
          <a:pPr algn="ctr"/>
          <a:endParaRPr sz="1800" b="1">
            <a:solidFill>
              <a:srgbClr val="000000"/>
            </a:solidFill>
            <a:latin typeface="MS Shell Dlg"/>
          </a:endParaRPr>
        </a:p>
        <a:p>
          <a:pPr algn="ctr"/>
          <a:r>
            <a:rPr lang="fr-FR" sz="1400" b="1" i="0">
              <a:solidFill>
                <a:srgbClr val="000000"/>
              </a:solidFill>
              <a:latin typeface="MS Shell Dlg"/>
            </a:rPr>
            <a:t>Date : 05/02/2026</a:t>
          </a:r>
        </a:p>
        <a:p>
          <a:pPr algn="ctr"/>
          <a:endParaRPr sz="800">
            <a:solidFill>
              <a:srgbClr val="000000"/>
            </a:solidFill>
            <a:latin typeface="MS Shell Dlg"/>
          </a:endParaRPr>
        </a:p>
        <a:p>
          <a:pPr algn="ctr"/>
          <a:r>
            <a:rPr lang="fr-FR" sz="1400" b="1" i="0">
              <a:solidFill>
                <a:srgbClr val="000000"/>
              </a:solidFill>
              <a:latin typeface="MS Shell Dlg"/>
            </a:rPr>
            <a:t>Phase : DCE</a:t>
          </a:r>
        </a:p>
      </xdr:txBody>
    </xdr:sp>
    <xdr:clientData/>
  </xdr:twoCellAnchor>
  <xdr:twoCellAnchor editAs="absolute">
    <xdr:from>
      <xdr:col>0</xdr:col>
      <xdr:colOff>108000</xdr:colOff>
      <xdr:row>45</xdr:row>
      <xdr:rowOff>36509</xdr:rowOff>
    </xdr:from>
    <xdr:to>
      <xdr:col>0</xdr:col>
      <xdr:colOff>6480000</xdr:colOff>
      <xdr:row>49</xdr:row>
      <xdr:rowOff>48352</xdr:rowOff>
    </xdr:to>
    <xdr:sp macro="" textlink="">
      <xdr:nvSpPr>
        <xdr:cNvPr id="9" name="Forme7">
          <a:extLst>
            <a:ext uri="{FF2B5EF4-FFF2-40B4-BE49-F238E27FC236}">
              <a16:creationId xmlns:a16="http://schemas.microsoft.com/office/drawing/2014/main" id="{00000000-0008-0000-0000-000009000000}"/>
            </a:ext>
          </a:extLst>
        </xdr:cNvPr>
        <xdr:cNvSpPr/>
      </xdr:nvSpPr>
      <xdr:spPr>
        <a:xfrm>
          <a:off x="112852" y="8609009"/>
          <a:ext cx="6384209" cy="773843"/>
        </a:xfrm>
        <a:prstGeom prst="roundRect">
          <a:avLst>
            <a:gd name="adj" fmla="val 10005"/>
          </a:avLst>
        </a:prstGeom>
        <a:solidFill>
          <a:srgbClr val="0191BC"/>
        </a:solidFill>
        <a:ln>
          <a:noFill/>
        </a:ln>
      </xdr:spPr>
      <xdr:style>
        <a:lnRef idx="2">
          <a:schemeClr val="accent1">
            <a:shade val="50000"/>
          </a:schemeClr>
        </a:lnRef>
        <a:fillRef idx="0">
          <a:srgbClr val="0191BC"/>
        </a:fillRef>
        <a:effectRef idx="0">
          <a:schemeClr val="accent1"/>
        </a:effectRef>
        <a:fontRef idx="minor">
          <a:schemeClr val="accent1"/>
        </a:fontRef>
      </xdr:style>
      <xdr:txBody>
        <a:bodyPr vertOverflow="clip" horzOverflow="clip" lIns="96730" tIns="0" rIns="0" bIns="0" rtlCol="0" anchor="ctr"/>
        <a:lstStyle/>
        <a:p>
          <a:pPr algn="l"/>
          <a:r>
            <a:rPr lang="fr-FR" sz="900" b="1" i="0">
              <a:solidFill>
                <a:srgbClr val="000000"/>
              </a:solidFill>
              <a:latin typeface="MS Shell Dlg"/>
            </a:rPr>
            <a:t>Economiste :</a:t>
          </a:r>
          <a:r>
            <a:rPr lang="fr-FR" sz="900" b="0" i="0">
              <a:solidFill>
                <a:srgbClr val="000000"/>
              </a:solidFill>
              <a:latin typeface="MS Shell Dlg"/>
            </a:rPr>
            <a:t>PE2C</a:t>
          </a:r>
        </a:p>
        <a:p>
          <a:pPr algn="l"/>
          <a:r>
            <a:rPr lang="fr-FR" sz="900" b="0" i="0">
              <a:solidFill>
                <a:srgbClr val="000000"/>
              </a:solidFill>
              <a:latin typeface="MS Shell Dlg"/>
            </a:rPr>
            <a:t>415 C Rue Paul Bert</a:t>
          </a:r>
        </a:p>
        <a:p>
          <a:pPr algn="l"/>
          <a:r>
            <a:rPr lang="fr-FR" sz="900" b="0" i="0">
              <a:solidFill>
                <a:srgbClr val="000000"/>
              </a:solidFill>
              <a:latin typeface="MS Shell Dlg"/>
            </a:rPr>
            <a:t>38140 IZEAUX</a:t>
          </a:r>
        </a:p>
        <a:p>
          <a:pPr algn="l"/>
          <a:r>
            <a:rPr lang="fr-FR" sz="900" b="0" i="0">
              <a:solidFill>
                <a:srgbClr val="000000"/>
              </a:solidFill>
              <a:latin typeface="MS Shell Dlg"/>
            </a:rPr>
            <a:t>Tel : 04 76 37 48 86</a:t>
          </a:r>
        </a:p>
        <a:p>
          <a:pPr algn="l"/>
          <a:r>
            <a:rPr lang="fr-FR" sz="900" b="1" i="0">
              <a:solidFill>
                <a:srgbClr val="000000"/>
              </a:solidFill>
              <a:latin typeface="MS Shell Dlg"/>
            </a:rPr>
            <a:t>Email : philippe@pe2c.fr</a:t>
          </a:r>
        </a:p>
      </xdr:txBody>
    </xdr:sp>
    <xdr:clientData/>
  </xdr:twoCellAnchor>
  <xdr:twoCellAnchor editAs="absolute">
    <xdr:from>
      <xdr:col>0</xdr:col>
      <xdr:colOff>4752000</xdr:colOff>
      <xdr:row>45</xdr:row>
      <xdr:rowOff>84874</xdr:rowOff>
    </xdr:from>
    <xdr:to>
      <xdr:col>0</xdr:col>
      <xdr:colOff>6336000</xdr:colOff>
      <xdr:row>48</xdr:row>
      <xdr:rowOff>190487</xdr:rowOff>
    </xdr:to>
    <xdr:pic>
      <xdr:nvPicPr>
        <xdr:cNvPr id="10" name="Forme8">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777752" y="8657374"/>
          <a:ext cx="44" cy="19"/>
        </a:xfrm>
        <a:prstGeom prst="rect">
          <a:avLst/>
        </a:prstGeom>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8F5B5D-57C6-4B05-A930-369DDC6AF0E0}">
  <sheetPr>
    <pageSetUpPr fitToPage="1"/>
  </sheetPr>
  <dimension ref="A1"/>
  <sheetViews>
    <sheetView showGridLines="0" workbookViewId="0"/>
  </sheetViews>
  <sheetFormatPr baseColWidth="10" defaultColWidth="10.6640625" defaultRowHeight="14.4" x14ac:dyDescent="0.3"/>
  <cols>
    <col min="1" max="1" width="111.21875" customWidth="1"/>
    <col min="2" max="2" width="10.6640625" customWidth="1"/>
  </cols>
  <sheetData/>
  <sheetProtection password="854C" sheet="1" objects="1" scenarios="1" selectLockedCells="1"/>
  <printOptions horizontalCentered="1"/>
  <pageMargins left="0.08" right="0.08" top="0.06" bottom="0.08" header="0.76" footer="0.76"/>
  <pageSetup paperSize="9"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2401FE-FB58-42DE-8E63-544A3C5FEDE0}">
  <sheetPr>
    <pageSetUpPr fitToPage="1"/>
  </sheetPr>
  <dimension ref="A1:ZZ188"/>
  <sheetViews>
    <sheetView showGridLines="0" workbookViewId="0">
      <pane xSplit="2" ySplit="5" topLeftCell="C6" activePane="bottomRight" state="frozen"/>
      <selection pane="topRight" activeCell="C1" sqref="C1"/>
      <selection pane="bottomLeft" activeCell="A2" sqref="A2"/>
      <selection pane="bottomRight" activeCell="C3" sqref="C3:F3"/>
    </sheetView>
  </sheetViews>
  <sheetFormatPr baseColWidth="10" defaultColWidth="10.6640625" defaultRowHeight="14.4" x14ac:dyDescent="0.3"/>
  <cols>
    <col min="1" max="1" width="9.6640625" customWidth="1"/>
    <col min="2" max="2" width="46.6640625" customWidth="1"/>
    <col min="3" max="3" width="4.6640625" customWidth="1"/>
    <col min="4" max="5" width="10.6640625" customWidth="1"/>
    <col min="6" max="6" width="12.6640625" customWidth="1"/>
    <col min="7" max="7" width="10.6640625" customWidth="1"/>
    <col min="701" max="703" width="10.6640625" customWidth="1"/>
  </cols>
  <sheetData>
    <row r="1" spans="1:702" ht="96" customHeight="1" x14ac:dyDescent="0.3">
      <c r="A1" s="42" t="s">
        <v>307</v>
      </c>
      <c r="B1" s="43"/>
      <c r="C1" s="43"/>
      <c r="D1" s="43"/>
      <c r="E1" s="43"/>
      <c r="F1" s="43"/>
    </row>
    <row r="2" spans="1:702" x14ac:dyDescent="0.3">
      <c r="A2" s="44"/>
      <c r="B2" s="45"/>
      <c r="C2" s="45"/>
      <c r="D2" s="45"/>
      <c r="E2" s="45"/>
      <c r="F2" s="45"/>
    </row>
    <row r="3" spans="1:702" x14ac:dyDescent="0.3">
      <c r="A3" s="42" t="s">
        <v>308</v>
      </c>
      <c r="B3" s="42"/>
      <c r="C3" s="46"/>
      <c r="D3" s="47"/>
      <c r="E3" s="47"/>
      <c r="F3" s="48"/>
    </row>
    <row r="4" spans="1:702" x14ac:dyDescent="0.3">
      <c r="A4" s="49"/>
      <c r="B4" s="50"/>
      <c r="C4" s="50"/>
      <c r="D4" s="50"/>
      <c r="E4" s="50"/>
      <c r="F4" s="50"/>
    </row>
    <row r="5" spans="1:702" ht="28.8" x14ac:dyDescent="0.3">
      <c r="A5" s="1"/>
      <c r="B5" s="2"/>
      <c r="C5" s="3" t="s">
        <v>0</v>
      </c>
      <c r="D5" s="4" t="s">
        <v>1</v>
      </c>
      <c r="E5" s="4" t="s">
        <v>2</v>
      </c>
      <c r="F5" s="4" t="s">
        <v>3</v>
      </c>
    </row>
    <row r="6" spans="1:702" x14ac:dyDescent="0.3">
      <c r="A6" s="5"/>
      <c r="B6" s="6"/>
      <c r="C6" s="7"/>
      <c r="D6" s="53"/>
      <c r="E6" s="7"/>
      <c r="F6" s="8"/>
    </row>
    <row r="7" spans="1:702" ht="18.600000000000001" x14ac:dyDescent="0.3">
      <c r="A7" s="9" t="s">
        <v>4</v>
      </c>
      <c r="B7" s="10" t="s">
        <v>5</v>
      </c>
      <c r="C7" s="11"/>
      <c r="D7" s="54"/>
      <c r="E7" s="11"/>
      <c r="F7" s="12"/>
      <c r="ZY7" t="s">
        <v>6</v>
      </c>
      <c r="ZZ7" s="13" t="s">
        <v>7</v>
      </c>
    </row>
    <row r="8" spans="1:702" ht="17.399999999999999" x14ac:dyDescent="0.3">
      <c r="A8" s="14" t="s">
        <v>8</v>
      </c>
      <c r="B8" s="15" t="s">
        <v>9</v>
      </c>
      <c r="C8" s="11"/>
      <c r="D8" s="54"/>
      <c r="E8" s="11"/>
      <c r="F8" s="12"/>
      <c r="ZY8" t="s">
        <v>10</v>
      </c>
      <c r="ZZ8" s="13" t="s">
        <v>11</v>
      </c>
    </row>
    <row r="9" spans="1:702" x14ac:dyDescent="0.3">
      <c r="A9" s="16" t="s">
        <v>12</v>
      </c>
      <c r="B9" s="17" t="s">
        <v>13</v>
      </c>
      <c r="C9" s="18" t="s">
        <v>14</v>
      </c>
      <c r="D9" s="19">
        <v>615.79</v>
      </c>
      <c r="E9" s="52"/>
      <c r="F9" s="20">
        <f>ROUND(D9*E9,2)</f>
        <v>0</v>
      </c>
      <c r="ZY9" t="s">
        <v>15</v>
      </c>
      <c r="ZZ9" s="13" t="s">
        <v>16</v>
      </c>
    </row>
    <row r="10" spans="1:702" x14ac:dyDescent="0.3">
      <c r="A10" s="21"/>
      <c r="B10" s="22" t="s">
        <v>17</v>
      </c>
      <c r="C10" s="11"/>
      <c r="D10" s="54"/>
      <c r="E10" s="11"/>
      <c r="F10" s="12"/>
    </row>
    <row r="11" spans="1:702" x14ac:dyDescent="0.3">
      <c r="A11" s="21"/>
      <c r="B11" s="23" t="s">
        <v>18</v>
      </c>
      <c r="C11" s="11"/>
      <c r="D11" s="54"/>
      <c r="E11" s="11"/>
      <c r="F11" s="12"/>
    </row>
    <row r="12" spans="1:702" ht="20.399999999999999" x14ac:dyDescent="0.3">
      <c r="A12" s="21"/>
      <c r="B12" s="24" t="s">
        <v>19</v>
      </c>
      <c r="C12" s="11"/>
      <c r="D12" s="54"/>
      <c r="E12" s="11"/>
      <c r="F12" s="12"/>
    </row>
    <row r="13" spans="1:702" x14ac:dyDescent="0.3">
      <c r="A13" s="21"/>
      <c r="B13" s="23" t="s">
        <v>20</v>
      </c>
      <c r="C13" s="11"/>
      <c r="D13" s="54"/>
      <c r="E13" s="11"/>
      <c r="F13" s="12"/>
    </row>
    <row r="14" spans="1:702" ht="20.399999999999999" x14ac:dyDescent="0.3">
      <c r="A14" s="21"/>
      <c r="B14" s="24" t="s">
        <v>21</v>
      </c>
      <c r="C14" s="11"/>
      <c r="D14" s="54"/>
      <c r="E14" s="11"/>
      <c r="F14" s="12"/>
    </row>
    <row r="15" spans="1:702" x14ac:dyDescent="0.3">
      <c r="A15" s="16" t="s">
        <v>22</v>
      </c>
      <c r="B15" s="17" t="s">
        <v>23</v>
      </c>
      <c r="C15" s="18" t="s">
        <v>24</v>
      </c>
      <c r="D15" s="19">
        <v>2319.83</v>
      </c>
      <c r="E15" s="52"/>
      <c r="F15" s="20">
        <f>ROUND(D15*E15,2)</f>
        <v>0</v>
      </c>
      <c r="ZY15" t="s">
        <v>25</v>
      </c>
      <c r="ZZ15" s="13" t="s">
        <v>26</v>
      </c>
    </row>
    <row r="16" spans="1:702" x14ac:dyDescent="0.3">
      <c r="A16" s="21"/>
      <c r="B16" s="22" t="s">
        <v>27</v>
      </c>
      <c r="C16" s="11"/>
      <c r="D16" s="54"/>
      <c r="E16" s="11"/>
      <c r="F16" s="12"/>
    </row>
    <row r="17" spans="1:702" x14ac:dyDescent="0.3">
      <c r="A17" s="21"/>
      <c r="B17" s="23" t="s">
        <v>28</v>
      </c>
      <c r="C17" s="11"/>
      <c r="D17" s="54"/>
      <c r="E17" s="11"/>
      <c r="F17" s="12"/>
    </row>
    <row r="18" spans="1:702" x14ac:dyDescent="0.3">
      <c r="A18" s="21"/>
      <c r="B18" s="24" t="s">
        <v>29</v>
      </c>
      <c r="C18" s="11"/>
      <c r="D18" s="54"/>
      <c r="E18" s="11"/>
      <c r="F18" s="12"/>
    </row>
    <row r="19" spans="1:702" x14ac:dyDescent="0.3">
      <c r="A19" s="21"/>
      <c r="B19" s="23" t="s">
        <v>30</v>
      </c>
      <c r="C19" s="11"/>
      <c r="D19" s="54"/>
      <c r="E19" s="11"/>
      <c r="F19" s="12"/>
    </row>
    <row r="20" spans="1:702" x14ac:dyDescent="0.3">
      <c r="A20" s="21"/>
      <c r="B20" s="24" t="s">
        <v>31</v>
      </c>
      <c r="C20" s="11"/>
      <c r="D20" s="54"/>
      <c r="E20" s="11"/>
      <c r="F20" s="12"/>
    </row>
    <row r="21" spans="1:702" x14ac:dyDescent="0.3">
      <c r="A21" s="16" t="s">
        <v>32</v>
      </c>
      <c r="B21" s="17" t="s">
        <v>33</v>
      </c>
      <c r="C21" s="18" t="s">
        <v>34</v>
      </c>
      <c r="D21" s="19">
        <v>1323.58</v>
      </c>
      <c r="E21" s="52"/>
      <c r="F21" s="20">
        <f>ROUND(D21*E21,2)</f>
        <v>0</v>
      </c>
      <c r="ZY21" t="s">
        <v>35</v>
      </c>
      <c r="ZZ21" s="13" t="s">
        <v>36</v>
      </c>
    </row>
    <row r="22" spans="1:702" x14ac:dyDescent="0.3">
      <c r="A22" s="21"/>
      <c r="B22" s="22" t="s">
        <v>37</v>
      </c>
      <c r="C22" s="11"/>
      <c r="D22" s="54"/>
      <c r="E22" s="11"/>
      <c r="F22" s="12"/>
    </row>
    <row r="23" spans="1:702" x14ac:dyDescent="0.3">
      <c r="A23" s="21"/>
      <c r="B23" s="23" t="s">
        <v>38</v>
      </c>
      <c r="C23" s="11"/>
      <c r="D23" s="54"/>
      <c r="E23" s="11"/>
      <c r="F23" s="12"/>
    </row>
    <row r="24" spans="1:702" ht="30.6" x14ac:dyDescent="0.3">
      <c r="A24" s="21"/>
      <c r="B24" s="24" t="s">
        <v>39</v>
      </c>
      <c r="C24" s="11"/>
      <c r="D24" s="54"/>
      <c r="E24" s="11"/>
      <c r="F24" s="12"/>
    </row>
    <row r="25" spans="1:702" x14ac:dyDescent="0.3">
      <c r="A25" s="21"/>
      <c r="B25" s="23" t="s">
        <v>40</v>
      </c>
      <c r="C25" s="11"/>
      <c r="D25" s="54"/>
      <c r="E25" s="11"/>
      <c r="F25" s="12"/>
    </row>
    <row r="26" spans="1:702" ht="30.6" x14ac:dyDescent="0.3">
      <c r="A26" s="21"/>
      <c r="B26" s="24" t="s">
        <v>41</v>
      </c>
      <c r="C26" s="11"/>
      <c r="D26" s="54"/>
      <c r="E26" s="11"/>
      <c r="F26" s="12"/>
    </row>
    <row r="27" spans="1:702" ht="17.399999999999999" x14ac:dyDescent="0.3">
      <c r="A27" s="25" t="s">
        <v>42</v>
      </c>
      <c r="B27" s="26" t="s">
        <v>43</v>
      </c>
      <c r="C27" s="11"/>
      <c r="D27" s="54"/>
      <c r="E27" s="11"/>
      <c r="F27" s="12"/>
      <c r="ZY27" t="s">
        <v>44</v>
      </c>
      <c r="ZZ27" s="13" t="s">
        <v>45</v>
      </c>
    </row>
    <row r="28" spans="1:702" x14ac:dyDescent="0.3">
      <c r="A28" s="16" t="s">
        <v>46</v>
      </c>
      <c r="B28" s="17" t="s">
        <v>47</v>
      </c>
      <c r="C28" s="18" t="s">
        <v>48</v>
      </c>
      <c r="D28" s="19">
        <v>2300.5100000000002</v>
      </c>
      <c r="E28" s="52"/>
      <c r="F28" s="20">
        <f>ROUND(D28*E28,2)</f>
        <v>0</v>
      </c>
      <c r="ZY28" t="s">
        <v>49</v>
      </c>
      <c r="ZZ28" s="13" t="s">
        <v>50</v>
      </c>
    </row>
    <row r="29" spans="1:702" x14ac:dyDescent="0.3">
      <c r="A29" s="21"/>
      <c r="B29" s="22" t="s">
        <v>51</v>
      </c>
      <c r="C29" s="11"/>
      <c r="D29" s="54"/>
      <c r="E29" s="11"/>
      <c r="F29" s="12"/>
    </row>
    <row r="30" spans="1:702" x14ac:dyDescent="0.3">
      <c r="A30" s="21"/>
      <c r="B30" s="23" t="s">
        <v>52</v>
      </c>
      <c r="C30" s="11"/>
      <c r="D30" s="54"/>
      <c r="E30" s="11"/>
      <c r="F30" s="12"/>
    </row>
    <row r="31" spans="1:702" x14ac:dyDescent="0.3">
      <c r="A31" s="21"/>
      <c r="B31" s="24" t="s">
        <v>53</v>
      </c>
      <c r="C31" s="11"/>
      <c r="D31" s="54"/>
      <c r="E31" s="11"/>
      <c r="F31" s="12"/>
    </row>
    <row r="32" spans="1:702" x14ac:dyDescent="0.3">
      <c r="A32" s="21"/>
      <c r="B32" s="24" t="s">
        <v>54</v>
      </c>
      <c r="C32" s="11"/>
      <c r="D32" s="54"/>
      <c r="E32" s="11"/>
      <c r="F32" s="12"/>
    </row>
    <row r="33" spans="1:6" x14ac:dyDescent="0.3">
      <c r="A33" s="21"/>
      <c r="B33" s="24" t="s">
        <v>55</v>
      </c>
      <c r="C33" s="11"/>
      <c r="D33" s="54"/>
      <c r="E33" s="11"/>
      <c r="F33" s="12"/>
    </row>
    <row r="34" spans="1:6" x14ac:dyDescent="0.3">
      <c r="A34" s="21"/>
      <c r="B34" s="24" t="s">
        <v>56</v>
      </c>
      <c r="C34" s="11"/>
      <c r="D34" s="54"/>
      <c r="E34" s="11"/>
      <c r="F34" s="12"/>
    </row>
    <row r="35" spans="1:6" x14ac:dyDescent="0.3">
      <c r="A35" s="21"/>
      <c r="B35" s="24" t="s">
        <v>57</v>
      </c>
      <c r="C35" s="11"/>
      <c r="D35" s="54"/>
      <c r="E35" s="11"/>
      <c r="F35" s="12"/>
    </row>
    <row r="36" spans="1:6" x14ac:dyDescent="0.3">
      <c r="A36" s="21"/>
      <c r="B36" s="24" t="s">
        <v>58</v>
      </c>
      <c r="C36" s="11"/>
      <c r="D36" s="54"/>
      <c r="E36" s="11"/>
      <c r="F36" s="12"/>
    </row>
    <row r="37" spans="1:6" x14ac:dyDescent="0.3">
      <c r="A37" s="21"/>
      <c r="B37" s="24" t="s">
        <v>59</v>
      </c>
      <c r="C37" s="11"/>
      <c r="D37" s="54"/>
      <c r="E37" s="11"/>
      <c r="F37" s="12"/>
    </row>
    <row r="38" spans="1:6" x14ac:dyDescent="0.3">
      <c r="A38" s="21"/>
      <c r="B38" s="24" t="s">
        <v>60</v>
      </c>
      <c r="C38" s="11"/>
      <c r="D38" s="54"/>
      <c r="E38" s="11"/>
      <c r="F38" s="12"/>
    </row>
    <row r="39" spans="1:6" x14ac:dyDescent="0.3">
      <c r="A39" s="21"/>
      <c r="B39" s="24" t="s">
        <v>61</v>
      </c>
      <c r="C39" s="11"/>
      <c r="D39" s="54"/>
      <c r="E39" s="11"/>
      <c r="F39" s="12"/>
    </row>
    <row r="40" spans="1:6" x14ac:dyDescent="0.3">
      <c r="A40" s="21"/>
      <c r="B40" s="24"/>
      <c r="C40" s="11"/>
      <c r="D40" s="54"/>
      <c r="E40" s="11"/>
      <c r="F40" s="12"/>
    </row>
    <row r="41" spans="1:6" x14ac:dyDescent="0.3">
      <c r="A41" s="21"/>
      <c r="B41" s="24" t="s">
        <v>62</v>
      </c>
      <c r="C41" s="11"/>
      <c r="D41" s="54"/>
      <c r="E41" s="11"/>
      <c r="F41" s="12"/>
    </row>
    <row r="42" spans="1:6" x14ac:dyDescent="0.3">
      <c r="A42" s="21"/>
      <c r="B42" s="24" t="s">
        <v>63</v>
      </c>
      <c r="C42" s="11"/>
      <c r="D42" s="54"/>
      <c r="E42" s="11"/>
      <c r="F42" s="12"/>
    </row>
    <row r="43" spans="1:6" x14ac:dyDescent="0.3">
      <c r="A43" s="21"/>
      <c r="B43" s="24" t="s">
        <v>64</v>
      </c>
      <c r="C43" s="11"/>
      <c r="D43" s="54"/>
      <c r="E43" s="11"/>
      <c r="F43" s="12"/>
    </row>
    <row r="44" spans="1:6" x14ac:dyDescent="0.3">
      <c r="A44" s="21"/>
      <c r="B44" s="24" t="s">
        <v>65</v>
      </c>
      <c r="C44" s="11"/>
      <c r="D44" s="54"/>
      <c r="E44" s="11"/>
      <c r="F44" s="12"/>
    </row>
    <row r="45" spans="1:6" x14ac:dyDescent="0.3">
      <c r="A45" s="21"/>
      <c r="B45" s="24" t="s">
        <v>66</v>
      </c>
      <c r="C45" s="11"/>
      <c r="D45" s="54"/>
      <c r="E45" s="11"/>
      <c r="F45" s="12"/>
    </row>
    <row r="46" spans="1:6" x14ac:dyDescent="0.3">
      <c r="A46" s="21"/>
      <c r="B46" s="24" t="s">
        <v>67</v>
      </c>
      <c r="C46" s="11"/>
      <c r="D46" s="54"/>
      <c r="E46" s="11"/>
      <c r="F46" s="12"/>
    </row>
    <row r="47" spans="1:6" x14ac:dyDescent="0.3">
      <c r="A47" s="21"/>
      <c r="B47" s="24" t="s">
        <v>68</v>
      </c>
      <c r="C47" s="11"/>
      <c r="D47" s="54"/>
      <c r="E47" s="11"/>
      <c r="F47" s="12"/>
    </row>
    <row r="48" spans="1:6" x14ac:dyDescent="0.3">
      <c r="A48" s="21"/>
      <c r="B48" s="24" t="s">
        <v>69</v>
      </c>
      <c r="C48" s="11"/>
      <c r="D48" s="54"/>
      <c r="E48" s="11"/>
      <c r="F48" s="12"/>
    </row>
    <row r="49" spans="1:6" x14ac:dyDescent="0.3">
      <c r="A49" s="21"/>
      <c r="B49" s="24"/>
      <c r="C49" s="11"/>
      <c r="D49" s="54"/>
      <c r="E49" s="11"/>
      <c r="F49" s="12"/>
    </row>
    <row r="50" spans="1:6" x14ac:dyDescent="0.3">
      <c r="A50" s="21"/>
      <c r="B50" s="24" t="s">
        <v>70</v>
      </c>
      <c r="C50" s="11"/>
      <c r="D50" s="54"/>
      <c r="E50" s="11"/>
      <c r="F50" s="12"/>
    </row>
    <row r="51" spans="1:6" x14ac:dyDescent="0.3">
      <c r="A51" s="21"/>
      <c r="B51" s="24" t="s">
        <v>71</v>
      </c>
      <c r="C51" s="11"/>
      <c r="D51" s="54"/>
      <c r="E51" s="11"/>
      <c r="F51" s="12"/>
    </row>
    <row r="52" spans="1:6" x14ac:dyDescent="0.3">
      <c r="A52" s="21"/>
      <c r="B52" s="24" t="s">
        <v>72</v>
      </c>
      <c r="C52" s="11"/>
      <c r="D52" s="54"/>
      <c r="E52" s="11"/>
      <c r="F52" s="12"/>
    </row>
    <row r="53" spans="1:6" x14ac:dyDescent="0.3">
      <c r="A53" s="21"/>
      <c r="B53" s="24" t="s">
        <v>73</v>
      </c>
      <c r="C53" s="11"/>
      <c r="D53" s="54"/>
      <c r="E53" s="11"/>
      <c r="F53" s="12"/>
    </row>
    <row r="54" spans="1:6" x14ac:dyDescent="0.3">
      <c r="A54" s="21"/>
      <c r="B54" s="24" t="s">
        <v>74</v>
      </c>
      <c r="C54" s="11"/>
      <c r="D54" s="54"/>
      <c r="E54" s="11"/>
      <c r="F54" s="12"/>
    </row>
    <row r="55" spans="1:6" x14ac:dyDescent="0.3">
      <c r="A55" s="21"/>
      <c r="B55" s="24" t="s">
        <v>75</v>
      </c>
      <c r="C55" s="11"/>
      <c r="D55" s="54"/>
      <c r="E55" s="11"/>
      <c r="F55" s="12"/>
    </row>
    <row r="56" spans="1:6" x14ac:dyDescent="0.3">
      <c r="A56" s="21"/>
      <c r="B56" s="24" t="s">
        <v>76</v>
      </c>
      <c r="C56" s="11"/>
      <c r="D56" s="54"/>
      <c r="E56" s="11"/>
      <c r="F56" s="12"/>
    </row>
    <row r="57" spans="1:6" x14ac:dyDescent="0.3">
      <c r="A57" s="21"/>
      <c r="B57" s="24" t="s">
        <v>77</v>
      </c>
      <c r="C57" s="11"/>
      <c r="D57" s="54"/>
      <c r="E57" s="11"/>
      <c r="F57" s="12"/>
    </row>
    <row r="58" spans="1:6" x14ac:dyDescent="0.3">
      <c r="A58" s="21"/>
      <c r="B58" s="24" t="s">
        <v>78</v>
      </c>
      <c r="C58" s="11"/>
      <c r="D58" s="54"/>
      <c r="E58" s="11"/>
      <c r="F58" s="12"/>
    </row>
    <row r="59" spans="1:6" x14ac:dyDescent="0.3">
      <c r="A59" s="21"/>
      <c r="B59" s="24" t="s">
        <v>79</v>
      </c>
      <c r="C59" s="11"/>
      <c r="D59" s="54"/>
      <c r="E59" s="11"/>
      <c r="F59" s="12"/>
    </row>
    <row r="60" spans="1:6" x14ac:dyDescent="0.3">
      <c r="A60" s="21"/>
      <c r="B60" s="24" t="s">
        <v>80</v>
      </c>
      <c r="C60" s="11"/>
      <c r="D60" s="54"/>
      <c r="E60" s="11"/>
      <c r="F60" s="12"/>
    </row>
    <row r="61" spans="1:6" x14ac:dyDescent="0.3">
      <c r="A61" s="21"/>
      <c r="B61" s="24" t="s">
        <v>81</v>
      </c>
      <c r="C61" s="11"/>
      <c r="D61" s="54"/>
      <c r="E61" s="11"/>
      <c r="F61" s="12"/>
    </row>
    <row r="62" spans="1:6" x14ac:dyDescent="0.3">
      <c r="A62" s="21"/>
      <c r="B62" s="24" t="s">
        <v>82</v>
      </c>
      <c r="C62" s="11"/>
      <c r="D62" s="54"/>
      <c r="E62" s="11"/>
      <c r="F62" s="12"/>
    </row>
    <row r="63" spans="1:6" x14ac:dyDescent="0.3">
      <c r="A63" s="21"/>
      <c r="B63" s="24" t="s">
        <v>83</v>
      </c>
      <c r="C63" s="11"/>
      <c r="D63" s="54"/>
      <c r="E63" s="11"/>
      <c r="F63" s="12"/>
    </row>
    <row r="64" spans="1:6" x14ac:dyDescent="0.3">
      <c r="A64" s="21"/>
      <c r="B64" s="24" t="s">
        <v>84</v>
      </c>
      <c r="C64" s="11"/>
      <c r="D64" s="54"/>
      <c r="E64" s="11"/>
      <c r="F64" s="12"/>
    </row>
    <row r="65" spans="1:6" x14ac:dyDescent="0.3">
      <c r="A65" s="21"/>
      <c r="B65" s="24" t="s">
        <v>85</v>
      </c>
      <c r="C65" s="11"/>
      <c r="D65" s="54"/>
      <c r="E65" s="11"/>
      <c r="F65" s="12"/>
    </row>
    <row r="66" spans="1:6" x14ac:dyDescent="0.3">
      <c r="A66" s="21"/>
      <c r="B66" s="24" t="s">
        <v>86</v>
      </c>
      <c r="C66" s="11"/>
      <c r="D66" s="54"/>
      <c r="E66" s="11"/>
      <c r="F66" s="12"/>
    </row>
    <row r="67" spans="1:6" x14ac:dyDescent="0.3">
      <c r="A67" s="21"/>
      <c r="B67" s="24"/>
      <c r="C67" s="11"/>
      <c r="D67" s="54"/>
      <c r="E67" s="11"/>
      <c r="F67" s="12"/>
    </row>
    <row r="68" spans="1:6" x14ac:dyDescent="0.3">
      <c r="A68" s="21"/>
      <c r="B68" s="24"/>
      <c r="C68" s="11"/>
      <c r="D68" s="54"/>
      <c r="E68" s="11"/>
      <c r="F68" s="12"/>
    </row>
    <row r="69" spans="1:6" x14ac:dyDescent="0.3">
      <c r="A69" s="21"/>
      <c r="B69" s="24" t="s">
        <v>87</v>
      </c>
      <c r="C69" s="11"/>
      <c r="D69" s="54"/>
      <c r="E69" s="11"/>
      <c r="F69" s="12"/>
    </row>
    <row r="70" spans="1:6" x14ac:dyDescent="0.3">
      <c r="A70" s="21"/>
      <c r="B70" s="24" t="s">
        <v>88</v>
      </c>
      <c r="C70" s="11"/>
      <c r="D70" s="54"/>
      <c r="E70" s="11"/>
      <c r="F70" s="12"/>
    </row>
    <row r="71" spans="1:6" x14ac:dyDescent="0.3">
      <c r="A71" s="21"/>
      <c r="B71" s="24" t="s">
        <v>89</v>
      </c>
      <c r="C71" s="11"/>
      <c r="D71" s="54"/>
      <c r="E71" s="11"/>
      <c r="F71" s="12"/>
    </row>
    <row r="72" spans="1:6" x14ac:dyDescent="0.3">
      <c r="A72" s="21"/>
      <c r="B72" s="24" t="s">
        <v>90</v>
      </c>
      <c r="C72" s="11"/>
      <c r="D72" s="54"/>
      <c r="E72" s="11"/>
      <c r="F72" s="12"/>
    </row>
    <row r="73" spans="1:6" x14ac:dyDescent="0.3">
      <c r="A73" s="21"/>
      <c r="B73" s="24" t="s">
        <v>91</v>
      </c>
      <c r="C73" s="11"/>
      <c r="D73" s="54"/>
      <c r="E73" s="11"/>
      <c r="F73" s="12"/>
    </row>
    <row r="74" spans="1:6" x14ac:dyDescent="0.3">
      <c r="A74" s="21"/>
      <c r="B74" s="24" t="s">
        <v>92</v>
      </c>
      <c r="C74" s="11"/>
      <c r="D74" s="54"/>
      <c r="E74" s="11"/>
      <c r="F74" s="12"/>
    </row>
    <row r="75" spans="1:6" x14ac:dyDescent="0.3">
      <c r="A75" s="21"/>
      <c r="B75" s="24" t="s">
        <v>93</v>
      </c>
      <c r="C75" s="11"/>
      <c r="D75" s="54"/>
      <c r="E75" s="11"/>
      <c r="F75" s="12"/>
    </row>
    <row r="76" spans="1:6" x14ac:dyDescent="0.3">
      <c r="A76" s="21"/>
      <c r="B76" s="24" t="s">
        <v>94</v>
      </c>
      <c r="C76" s="11"/>
      <c r="D76" s="54"/>
      <c r="E76" s="11"/>
      <c r="F76" s="12"/>
    </row>
    <row r="77" spans="1:6" x14ac:dyDescent="0.3">
      <c r="A77" s="21"/>
      <c r="B77" s="24" t="s">
        <v>95</v>
      </c>
      <c r="C77" s="11"/>
      <c r="D77" s="54"/>
      <c r="E77" s="11"/>
      <c r="F77" s="12"/>
    </row>
    <row r="78" spans="1:6" x14ac:dyDescent="0.3">
      <c r="A78" s="21"/>
      <c r="B78" s="24" t="s">
        <v>96</v>
      </c>
      <c r="C78" s="11"/>
      <c r="D78" s="54"/>
      <c r="E78" s="11"/>
      <c r="F78" s="12"/>
    </row>
    <row r="79" spans="1:6" x14ac:dyDescent="0.3">
      <c r="A79" s="21"/>
      <c r="B79" s="24" t="s">
        <v>97</v>
      </c>
      <c r="C79" s="11"/>
      <c r="D79" s="54"/>
      <c r="E79" s="11"/>
      <c r="F79" s="12"/>
    </row>
    <row r="80" spans="1:6" x14ac:dyDescent="0.3">
      <c r="A80" s="21"/>
      <c r="B80" s="24" t="s">
        <v>98</v>
      </c>
      <c r="C80" s="11"/>
      <c r="D80" s="54"/>
      <c r="E80" s="11"/>
      <c r="F80" s="12"/>
    </row>
    <row r="81" spans="1:6" x14ac:dyDescent="0.3">
      <c r="A81" s="21"/>
      <c r="B81" s="24" t="s">
        <v>99</v>
      </c>
      <c r="C81" s="11"/>
      <c r="D81" s="54"/>
      <c r="E81" s="11"/>
      <c r="F81" s="12"/>
    </row>
    <row r="82" spans="1:6" x14ac:dyDescent="0.3">
      <c r="A82" s="21"/>
      <c r="B82" s="24" t="s">
        <v>100</v>
      </c>
      <c r="C82" s="11"/>
      <c r="D82" s="54"/>
      <c r="E82" s="11"/>
      <c r="F82" s="12"/>
    </row>
    <row r="83" spans="1:6" x14ac:dyDescent="0.3">
      <c r="A83" s="21"/>
      <c r="B83" s="24" t="s">
        <v>101</v>
      </c>
      <c r="C83" s="11"/>
      <c r="D83" s="54"/>
      <c r="E83" s="11"/>
      <c r="F83" s="12"/>
    </row>
    <row r="84" spans="1:6" x14ac:dyDescent="0.3">
      <c r="A84" s="21"/>
      <c r="B84" s="24" t="s">
        <v>102</v>
      </c>
      <c r="C84" s="11"/>
      <c r="D84" s="54"/>
      <c r="E84" s="11"/>
      <c r="F84" s="12"/>
    </row>
    <row r="85" spans="1:6" x14ac:dyDescent="0.3">
      <c r="A85" s="21"/>
      <c r="B85" s="24" t="s">
        <v>103</v>
      </c>
      <c r="C85" s="11"/>
      <c r="D85" s="54"/>
      <c r="E85" s="11"/>
      <c r="F85" s="12"/>
    </row>
    <row r="86" spans="1:6" x14ac:dyDescent="0.3">
      <c r="A86" s="21"/>
      <c r="B86" s="24" t="s">
        <v>104</v>
      </c>
      <c r="C86" s="11"/>
      <c r="D86" s="54"/>
      <c r="E86" s="11"/>
      <c r="F86" s="12"/>
    </row>
    <row r="87" spans="1:6" x14ac:dyDescent="0.3">
      <c r="A87" s="21"/>
      <c r="B87" s="24" t="s">
        <v>105</v>
      </c>
      <c r="C87" s="11"/>
      <c r="D87" s="54"/>
      <c r="E87" s="11"/>
      <c r="F87" s="12"/>
    </row>
    <row r="88" spans="1:6" x14ac:dyDescent="0.3">
      <c r="A88" s="21"/>
      <c r="B88" s="24" t="s">
        <v>106</v>
      </c>
      <c r="C88" s="11"/>
      <c r="D88" s="54"/>
      <c r="E88" s="11"/>
      <c r="F88" s="12"/>
    </row>
    <row r="89" spans="1:6" x14ac:dyDescent="0.3">
      <c r="A89" s="21"/>
      <c r="B89" s="24" t="s">
        <v>107</v>
      </c>
      <c r="C89" s="11"/>
      <c r="D89" s="54"/>
      <c r="E89" s="11"/>
      <c r="F89" s="12"/>
    </row>
    <row r="90" spans="1:6" x14ac:dyDescent="0.3">
      <c r="A90" s="21"/>
      <c r="B90" s="24" t="s">
        <v>108</v>
      </c>
      <c r="C90" s="11"/>
      <c r="D90" s="54"/>
      <c r="E90" s="11"/>
      <c r="F90" s="12"/>
    </row>
    <row r="91" spans="1:6" x14ac:dyDescent="0.3">
      <c r="A91" s="21"/>
      <c r="B91" s="24" t="s">
        <v>109</v>
      </c>
      <c r="C91" s="11"/>
      <c r="D91" s="54"/>
      <c r="E91" s="11"/>
      <c r="F91" s="12"/>
    </row>
    <row r="92" spans="1:6" x14ac:dyDescent="0.3">
      <c r="A92" s="21"/>
      <c r="B92" s="24" t="s">
        <v>110</v>
      </c>
      <c r="C92" s="11"/>
      <c r="D92" s="54"/>
      <c r="E92" s="11"/>
      <c r="F92" s="12"/>
    </row>
    <row r="93" spans="1:6" x14ac:dyDescent="0.3">
      <c r="A93" s="21"/>
      <c r="B93" s="24" t="s">
        <v>111</v>
      </c>
      <c r="C93" s="11"/>
      <c r="D93" s="54"/>
      <c r="E93" s="11"/>
      <c r="F93" s="12"/>
    </row>
    <row r="94" spans="1:6" x14ac:dyDescent="0.3">
      <c r="A94" s="21"/>
      <c r="B94" s="24" t="s">
        <v>112</v>
      </c>
      <c r="C94" s="11"/>
      <c r="D94" s="54"/>
      <c r="E94" s="11"/>
      <c r="F94" s="12"/>
    </row>
    <row r="95" spans="1:6" x14ac:dyDescent="0.3">
      <c r="A95" s="21"/>
      <c r="B95" s="24" t="s">
        <v>113</v>
      </c>
      <c r="C95" s="11"/>
      <c r="D95" s="54"/>
      <c r="E95" s="11"/>
      <c r="F95" s="12"/>
    </row>
    <row r="96" spans="1:6" x14ac:dyDescent="0.3">
      <c r="A96" s="21"/>
      <c r="B96" s="24" t="s">
        <v>114</v>
      </c>
      <c r="C96" s="11"/>
      <c r="D96" s="54"/>
      <c r="E96" s="11"/>
      <c r="F96" s="12"/>
    </row>
    <row r="97" spans="1:6" x14ac:dyDescent="0.3">
      <c r="A97" s="21"/>
      <c r="B97" s="24" t="s">
        <v>115</v>
      </c>
      <c r="C97" s="11"/>
      <c r="D97" s="54"/>
      <c r="E97" s="11"/>
      <c r="F97" s="12"/>
    </row>
    <row r="98" spans="1:6" x14ac:dyDescent="0.3">
      <c r="A98" s="21"/>
      <c r="B98" s="24" t="s">
        <v>116</v>
      </c>
      <c r="C98" s="11"/>
      <c r="D98" s="54"/>
      <c r="E98" s="11"/>
      <c r="F98" s="12"/>
    </row>
    <row r="99" spans="1:6" x14ac:dyDescent="0.3">
      <c r="A99" s="21"/>
      <c r="B99" s="24" t="s">
        <v>117</v>
      </c>
      <c r="C99" s="11"/>
      <c r="D99" s="54"/>
      <c r="E99" s="11"/>
      <c r="F99" s="12"/>
    </row>
    <row r="100" spans="1:6" x14ac:dyDescent="0.3">
      <c r="A100" s="21"/>
      <c r="B100" s="24" t="s">
        <v>118</v>
      </c>
      <c r="C100" s="11"/>
      <c r="D100" s="54"/>
      <c r="E100" s="11"/>
      <c r="F100" s="12"/>
    </row>
    <row r="101" spans="1:6" x14ac:dyDescent="0.3">
      <c r="A101" s="21"/>
      <c r="B101" s="24" t="s">
        <v>119</v>
      </c>
      <c r="C101" s="11"/>
      <c r="D101" s="54"/>
      <c r="E101" s="11"/>
      <c r="F101" s="12"/>
    </row>
    <row r="102" spans="1:6" x14ac:dyDescent="0.3">
      <c r="A102" s="21"/>
      <c r="B102" s="24" t="s">
        <v>120</v>
      </c>
      <c r="C102" s="11"/>
      <c r="D102" s="54"/>
      <c r="E102" s="11"/>
      <c r="F102" s="12"/>
    </row>
    <row r="103" spans="1:6" x14ac:dyDescent="0.3">
      <c r="A103" s="21"/>
      <c r="B103" s="23" t="s">
        <v>121</v>
      </c>
      <c r="C103" s="11"/>
      <c r="D103" s="54"/>
      <c r="E103" s="11"/>
      <c r="F103" s="12"/>
    </row>
    <row r="104" spans="1:6" x14ac:dyDescent="0.3">
      <c r="A104" s="21"/>
      <c r="B104" s="24" t="s">
        <v>122</v>
      </c>
      <c r="C104" s="11"/>
      <c r="D104" s="54"/>
      <c r="E104" s="11"/>
      <c r="F104" s="12"/>
    </row>
    <row r="105" spans="1:6" x14ac:dyDescent="0.3">
      <c r="A105" s="21"/>
      <c r="B105" s="24" t="s">
        <v>123</v>
      </c>
      <c r="C105" s="11"/>
      <c r="D105" s="54"/>
      <c r="E105" s="11"/>
      <c r="F105" s="12"/>
    </row>
    <row r="106" spans="1:6" x14ac:dyDescent="0.3">
      <c r="A106" s="21"/>
      <c r="B106" s="24" t="s">
        <v>124</v>
      </c>
      <c r="C106" s="11"/>
      <c r="D106" s="54"/>
      <c r="E106" s="11"/>
      <c r="F106" s="12"/>
    </row>
    <row r="107" spans="1:6" x14ac:dyDescent="0.3">
      <c r="A107" s="21"/>
      <c r="B107" s="24" t="s">
        <v>125</v>
      </c>
      <c r="C107" s="11"/>
      <c r="D107" s="54"/>
      <c r="E107" s="11"/>
      <c r="F107" s="12"/>
    </row>
    <row r="108" spans="1:6" x14ac:dyDescent="0.3">
      <c r="A108" s="21"/>
      <c r="B108" s="24" t="s">
        <v>126</v>
      </c>
      <c r="C108" s="11"/>
      <c r="D108" s="54"/>
      <c r="E108" s="11"/>
      <c r="F108" s="12"/>
    </row>
    <row r="109" spans="1:6" x14ac:dyDescent="0.3">
      <c r="A109" s="21"/>
      <c r="B109" s="24" t="s">
        <v>127</v>
      </c>
      <c r="C109" s="11"/>
      <c r="D109" s="54"/>
      <c r="E109" s="11"/>
      <c r="F109" s="12"/>
    </row>
    <row r="110" spans="1:6" x14ac:dyDescent="0.3">
      <c r="A110" s="21"/>
      <c r="B110" s="24" t="s">
        <v>128</v>
      </c>
      <c r="C110" s="11"/>
      <c r="D110" s="54"/>
      <c r="E110" s="11"/>
      <c r="F110" s="12"/>
    </row>
    <row r="111" spans="1:6" x14ac:dyDescent="0.3">
      <c r="A111" s="21"/>
      <c r="B111" s="24"/>
      <c r="C111" s="11"/>
      <c r="D111" s="54"/>
      <c r="E111" s="11"/>
      <c r="F111" s="12"/>
    </row>
    <row r="112" spans="1:6" x14ac:dyDescent="0.3">
      <c r="A112" s="21"/>
      <c r="B112" s="24" t="s">
        <v>129</v>
      </c>
      <c r="C112" s="11"/>
      <c r="D112" s="54"/>
      <c r="E112" s="11"/>
      <c r="F112" s="12"/>
    </row>
    <row r="113" spans="1:702" x14ac:dyDescent="0.3">
      <c r="A113" s="21"/>
      <c r="B113" s="24" t="s">
        <v>130</v>
      </c>
      <c r="C113" s="11"/>
      <c r="D113" s="54"/>
      <c r="E113" s="11"/>
      <c r="F113" s="12"/>
    </row>
    <row r="114" spans="1:702" x14ac:dyDescent="0.3">
      <c r="A114" s="21"/>
      <c r="B114" s="24" t="s">
        <v>131</v>
      </c>
      <c r="C114" s="11"/>
      <c r="D114" s="54"/>
      <c r="E114" s="11"/>
      <c r="F114" s="12"/>
    </row>
    <row r="115" spans="1:702" x14ac:dyDescent="0.3">
      <c r="A115" s="21"/>
      <c r="B115" s="24" t="s">
        <v>132</v>
      </c>
      <c r="C115" s="11"/>
      <c r="D115" s="54"/>
      <c r="E115" s="11"/>
      <c r="F115" s="12"/>
    </row>
    <row r="116" spans="1:702" x14ac:dyDescent="0.3">
      <c r="A116" s="21"/>
      <c r="B116" s="24" t="s">
        <v>133</v>
      </c>
      <c r="C116" s="11"/>
      <c r="D116" s="54"/>
      <c r="E116" s="11"/>
      <c r="F116" s="12"/>
    </row>
    <row r="117" spans="1:702" x14ac:dyDescent="0.3">
      <c r="A117" s="21"/>
      <c r="B117" s="24" t="s">
        <v>134</v>
      </c>
      <c r="C117" s="11"/>
      <c r="D117" s="54"/>
      <c r="E117" s="11"/>
      <c r="F117" s="12"/>
    </row>
    <row r="118" spans="1:702" x14ac:dyDescent="0.3">
      <c r="A118" s="21"/>
      <c r="B118" s="24" t="s">
        <v>135</v>
      </c>
      <c r="C118" s="11"/>
      <c r="D118" s="54"/>
      <c r="E118" s="11"/>
      <c r="F118" s="12"/>
    </row>
    <row r="119" spans="1:702" x14ac:dyDescent="0.3">
      <c r="A119" s="21"/>
      <c r="B119" s="24" t="s">
        <v>136</v>
      </c>
      <c r="C119" s="11"/>
      <c r="D119" s="54"/>
      <c r="E119" s="11"/>
      <c r="F119" s="12"/>
    </row>
    <row r="120" spans="1:702" x14ac:dyDescent="0.3">
      <c r="A120" s="21"/>
      <c r="B120" s="24" t="s">
        <v>137</v>
      </c>
      <c r="C120" s="11"/>
      <c r="D120" s="54"/>
      <c r="E120" s="11"/>
      <c r="F120" s="12"/>
    </row>
    <row r="121" spans="1:702" x14ac:dyDescent="0.3">
      <c r="A121" s="21"/>
      <c r="B121" s="24" t="s">
        <v>138</v>
      </c>
      <c r="C121" s="11"/>
      <c r="D121" s="54"/>
      <c r="E121" s="11"/>
      <c r="F121" s="12"/>
    </row>
    <row r="122" spans="1:702" x14ac:dyDescent="0.3">
      <c r="A122" s="21"/>
      <c r="B122" s="24" t="s">
        <v>139</v>
      </c>
      <c r="C122" s="11"/>
      <c r="D122" s="54"/>
      <c r="E122" s="11"/>
      <c r="F122" s="12"/>
    </row>
    <row r="123" spans="1:702" x14ac:dyDescent="0.3">
      <c r="A123" s="16" t="s">
        <v>140</v>
      </c>
      <c r="B123" s="17" t="s">
        <v>141</v>
      </c>
      <c r="C123" s="18" t="s">
        <v>142</v>
      </c>
      <c r="D123" s="51">
        <v>124.2</v>
      </c>
      <c r="E123" s="52"/>
      <c r="F123" s="20">
        <f>ROUND(D123*E123,2)</f>
        <v>0</v>
      </c>
      <c r="ZY123" t="s">
        <v>143</v>
      </c>
      <c r="ZZ123" s="13" t="s">
        <v>144</v>
      </c>
    </row>
    <row r="124" spans="1:702" x14ac:dyDescent="0.3">
      <c r="A124" s="21"/>
      <c r="B124" s="22" t="s">
        <v>145</v>
      </c>
      <c r="C124" s="11"/>
      <c r="D124" s="54"/>
      <c r="E124" s="11"/>
      <c r="F124" s="12"/>
    </row>
    <row r="125" spans="1:702" x14ac:dyDescent="0.3">
      <c r="A125" s="21"/>
      <c r="B125" s="23" t="s">
        <v>146</v>
      </c>
      <c r="C125" s="11"/>
      <c r="D125" s="54"/>
      <c r="E125" s="11"/>
      <c r="F125" s="12"/>
    </row>
    <row r="126" spans="1:702" ht="20.399999999999999" x14ac:dyDescent="0.3">
      <c r="A126" s="21"/>
      <c r="B126" s="24" t="s">
        <v>147</v>
      </c>
      <c r="C126" s="11"/>
      <c r="D126" s="54"/>
      <c r="E126" s="11"/>
      <c r="F126" s="12"/>
    </row>
    <row r="127" spans="1:702" x14ac:dyDescent="0.3">
      <c r="A127" s="21"/>
      <c r="B127" s="23" t="s">
        <v>148</v>
      </c>
      <c r="C127" s="11"/>
      <c r="D127" s="54"/>
      <c r="E127" s="11"/>
      <c r="F127" s="12"/>
    </row>
    <row r="128" spans="1:702" ht="20.399999999999999" x14ac:dyDescent="0.3">
      <c r="A128" s="21"/>
      <c r="B128" s="24" t="s">
        <v>149</v>
      </c>
      <c r="C128" s="11"/>
      <c r="D128" s="54"/>
      <c r="E128" s="11"/>
      <c r="F128" s="12"/>
    </row>
    <row r="129" spans="1:702" x14ac:dyDescent="0.3">
      <c r="A129" s="16" t="s">
        <v>150</v>
      </c>
      <c r="B129" s="17" t="s">
        <v>151</v>
      </c>
      <c r="C129" s="18" t="s">
        <v>152</v>
      </c>
      <c r="D129" s="51">
        <v>8.1999999999999993</v>
      </c>
      <c r="E129" s="52"/>
      <c r="F129" s="20">
        <f>ROUND(D129*E129,2)</f>
        <v>0</v>
      </c>
      <c r="ZY129" t="s">
        <v>153</v>
      </c>
      <c r="ZZ129" s="13" t="s">
        <v>154</v>
      </c>
    </row>
    <row r="130" spans="1:702" x14ac:dyDescent="0.3">
      <c r="A130" s="21"/>
      <c r="B130" s="22" t="s">
        <v>155</v>
      </c>
      <c r="C130" s="11"/>
      <c r="D130" s="54"/>
      <c r="E130" s="11"/>
      <c r="F130" s="12"/>
    </row>
    <row r="131" spans="1:702" x14ac:dyDescent="0.3">
      <c r="A131" s="21"/>
      <c r="B131" s="23" t="s">
        <v>156</v>
      </c>
      <c r="C131" s="11"/>
      <c r="D131" s="54"/>
      <c r="E131" s="11"/>
      <c r="F131" s="12"/>
    </row>
    <row r="132" spans="1:702" ht="20.399999999999999" x14ac:dyDescent="0.3">
      <c r="A132" s="21"/>
      <c r="B132" s="24" t="s">
        <v>157</v>
      </c>
      <c r="C132" s="11"/>
      <c r="D132" s="54"/>
      <c r="E132" s="11"/>
      <c r="F132" s="12"/>
    </row>
    <row r="133" spans="1:702" x14ac:dyDescent="0.3">
      <c r="A133" s="16" t="s">
        <v>158</v>
      </c>
      <c r="B133" s="17" t="s">
        <v>159</v>
      </c>
      <c r="C133" s="18" t="s">
        <v>160</v>
      </c>
      <c r="D133" s="51">
        <v>24.3</v>
      </c>
      <c r="E133" s="52"/>
      <c r="F133" s="20">
        <f>ROUND(D133*E133,2)</f>
        <v>0</v>
      </c>
      <c r="ZY133" t="s">
        <v>161</v>
      </c>
      <c r="ZZ133" s="13" t="s">
        <v>162</v>
      </c>
    </row>
    <row r="134" spans="1:702" x14ac:dyDescent="0.3">
      <c r="A134" s="21"/>
      <c r="B134" s="22" t="s">
        <v>163</v>
      </c>
      <c r="C134" s="11"/>
      <c r="D134" s="54"/>
      <c r="E134" s="11"/>
      <c r="F134" s="12"/>
    </row>
    <row r="135" spans="1:702" x14ac:dyDescent="0.3">
      <c r="A135" s="21"/>
      <c r="B135" s="23" t="s">
        <v>164</v>
      </c>
      <c r="C135" s="11"/>
      <c r="D135" s="54"/>
      <c r="E135" s="11"/>
      <c r="F135" s="12"/>
    </row>
    <row r="136" spans="1:702" ht="20.399999999999999" x14ac:dyDescent="0.3">
      <c r="A136" s="21"/>
      <c r="B136" s="24" t="s">
        <v>165</v>
      </c>
      <c r="C136" s="11"/>
      <c r="D136" s="54"/>
      <c r="E136" s="11"/>
      <c r="F136" s="12"/>
    </row>
    <row r="137" spans="1:702" x14ac:dyDescent="0.3">
      <c r="A137" s="21"/>
      <c r="B137" s="23" t="s">
        <v>166</v>
      </c>
      <c r="C137" s="11"/>
      <c r="D137" s="54"/>
      <c r="E137" s="11"/>
      <c r="F137" s="12"/>
    </row>
    <row r="138" spans="1:702" ht="20.399999999999999" x14ac:dyDescent="0.3">
      <c r="A138" s="21"/>
      <c r="B138" s="24" t="s">
        <v>167</v>
      </c>
      <c r="C138" s="11"/>
      <c r="D138" s="54"/>
      <c r="E138" s="11"/>
      <c r="F138" s="12"/>
    </row>
    <row r="139" spans="1:702" ht="17.399999999999999" x14ac:dyDescent="0.3">
      <c r="A139" s="25" t="s">
        <v>168</v>
      </c>
      <c r="B139" s="26" t="s">
        <v>169</v>
      </c>
      <c r="C139" s="11"/>
      <c r="D139" s="54"/>
      <c r="E139" s="11"/>
      <c r="F139" s="12"/>
      <c r="ZY139" t="s">
        <v>170</v>
      </c>
      <c r="ZZ139" s="13"/>
    </row>
    <row r="140" spans="1:702" x14ac:dyDescent="0.3">
      <c r="A140" s="16" t="s">
        <v>171</v>
      </c>
      <c r="B140" s="17" t="s">
        <v>172</v>
      </c>
      <c r="C140" s="18" t="s">
        <v>173</v>
      </c>
      <c r="D140" s="19">
        <v>19.32</v>
      </c>
      <c r="E140" s="52"/>
      <c r="F140" s="20">
        <f>ROUND(D140*E140,2)</f>
        <v>0</v>
      </c>
      <c r="ZY140" t="s">
        <v>174</v>
      </c>
      <c r="ZZ140" s="13" t="s">
        <v>175</v>
      </c>
    </row>
    <row r="141" spans="1:702" x14ac:dyDescent="0.3">
      <c r="A141" s="21"/>
      <c r="B141" s="22" t="s">
        <v>176</v>
      </c>
      <c r="C141" s="11"/>
      <c r="D141" s="54"/>
      <c r="E141" s="11"/>
      <c r="F141" s="12"/>
    </row>
    <row r="142" spans="1:702" x14ac:dyDescent="0.3">
      <c r="A142" s="21"/>
      <c r="B142" s="23" t="s">
        <v>177</v>
      </c>
      <c r="C142" s="11"/>
      <c r="D142" s="54"/>
      <c r="E142" s="11"/>
      <c r="F142" s="12"/>
    </row>
    <row r="143" spans="1:702" x14ac:dyDescent="0.3">
      <c r="A143" s="21"/>
      <c r="B143" s="24" t="s">
        <v>178</v>
      </c>
      <c r="C143" s="11"/>
      <c r="D143" s="54"/>
      <c r="E143" s="11"/>
      <c r="F143" s="12"/>
    </row>
    <row r="144" spans="1:702" x14ac:dyDescent="0.3">
      <c r="A144" s="21"/>
      <c r="B144" s="24" t="s">
        <v>179</v>
      </c>
      <c r="C144" s="11"/>
      <c r="D144" s="54"/>
      <c r="E144" s="11"/>
      <c r="F144" s="12"/>
    </row>
    <row r="145" spans="1:702" x14ac:dyDescent="0.3">
      <c r="A145" s="16" t="s">
        <v>180</v>
      </c>
      <c r="B145" s="17" t="s">
        <v>181</v>
      </c>
      <c r="C145" s="18" t="s">
        <v>182</v>
      </c>
      <c r="D145" s="51">
        <v>137.5</v>
      </c>
      <c r="E145" s="52"/>
      <c r="F145" s="20">
        <f>ROUND(D145*E145,2)</f>
        <v>0</v>
      </c>
      <c r="ZY145" t="s">
        <v>183</v>
      </c>
      <c r="ZZ145" s="13" t="s">
        <v>184</v>
      </c>
    </row>
    <row r="146" spans="1:702" x14ac:dyDescent="0.3">
      <c r="A146" s="21"/>
      <c r="B146" s="22" t="s">
        <v>185</v>
      </c>
      <c r="C146" s="11"/>
      <c r="D146" s="54"/>
      <c r="E146" s="11"/>
      <c r="F146" s="12"/>
    </row>
    <row r="147" spans="1:702" x14ac:dyDescent="0.3">
      <c r="A147" s="21"/>
      <c r="B147" s="23" t="s">
        <v>186</v>
      </c>
      <c r="C147" s="11"/>
      <c r="D147" s="54"/>
      <c r="E147" s="11"/>
      <c r="F147" s="12"/>
    </row>
    <row r="148" spans="1:702" x14ac:dyDescent="0.3">
      <c r="A148" s="21"/>
      <c r="B148" s="24" t="s">
        <v>187</v>
      </c>
      <c r="C148" s="11"/>
      <c r="D148" s="54"/>
      <c r="E148" s="11"/>
      <c r="F148" s="12"/>
    </row>
    <row r="149" spans="1:702" x14ac:dyDescent="0.3">
      <c r="A149" s="21"/>
      <c r="B149" s="24" t="s">
        <v>188</v>
      </c>
      <c r="C149" s="11"/>
      <c r="D149" s="54"/>
      <c r="E149" s="11"/>
      <c r="F149" s="12"/>
    </row>
    <row r="150" spans="1:702" x14ac:dyDescent="0.3">
      <c r="A150" s="21"/>
      <c r="B150" s="24" t="s">
        <v>189</v>
      </c>
      <c r="C150" s="11"/>
      <c r="D150" s="54"/>
      <c r="E150" s="11"/>
      <c r="F150" s="12"/>
    </row>
    <row r="151" spans="1:702" x14ac:dyDescent="0.3">
      <c r="A151" s="21"/>
      <c r="B151" s="24" t="s">
        <v>190</v>
      </c>
      <c r="C151" s="11"/>
      <c r="D151" s="54"/>
      <c r="E151" s="11"/>
      <c r="F151" s="12"/>
    </row>
    <row r="152" spans="1:702" x14ac:dyDescent="0.3">
      <c r="A152" s="21"/>
      <c r="B152" s="24" t="s">
        <v>191</v>
      </c>
      <c r="C152" s="11"/>
      <c r="D152" s="54"/>
      <c r="E152" s="11"/>
      <c r="F152" s="12"/>
    </row>
    <row r="153" spans="1:702" ht="17.399999999999999" x14ac:dyDescent="0.3">
      <c r="A153" s="25" t="s">
        <v>192</v>
      </c>
      <c r="B153" s="26" t="s">
        <v>193</v>
      </c>
      <c r="C153" s="11"/>
      <c r="D153" s="54"/>
      <c r="E153" s="11"/>
      <c r="F153" s="12"/>
      <c r="ZY153" t="s">
        <v>194</v>
      </c>
      <c r="ZZ153" s="13"/>
    </row>
    <row r="154" spans="1:702" x14ac:dyDescent="0.3">
      <c r="A154" s="16" t="s">
        <v>195</v>
      </c>
      <c r="B154" s="17" t="s">
        <v>196</v>
      </c>
      <c r="C154" s="18" t="s">
        <v>197</v>
      </c>
      <c r="D154" s="51">
        <v>8.4</v>
      </c>
      <c r="E154" s="52"/>
      <c r="F154" s="20">
        <f>ROUND(D154*E154,2)</f>
        <v>0</v>
      </c>
      <c r="ZY154" t="s">
        <v>198</v>
      </c>
      <c r="ZZ154" s="13" t="s">
        <v>199</v>
      </c>
    </row>
    <row r="155" spans="1:702" x14ac:dyDescent="0.3">
      <c r="A155" s="21"/>
      <c r="B155" s="22" t="s">
        <v>200</v>
      </c>
      <c r="C155" s="11"/>
      <c r="D155" s="54"/>
      <c r="E155" s="11"/>
      <c r="F155" s="12"/>
    </row>
    <row r="156" spans="1:702" x14ac:dyDescent="0.3">
      <c r="A156" s="21"/>
      <c r="B156" s="23" t="s">
        <v>201</v>
      </c>
      <c r="C156" s="11"/>
      <c r="D156" s="54"/>
      <c r="E156" s="11"/>
      <c r="F156" s="12"/>
    </row>
    <row r="157" spans="1:702" x14ac:dyDescent="0.3">
      <c r="A157" s="21"/>
      <c r="B157" s="24" t="s">
        <v>202</v>
      </c>
      <c r="C157" s="11"/>
      <c r="D157" s="54"/>
      <c r="E157" s="11"/>
      <c r="F157" s="12"/>
    </row>
    <row r="158" spans="1:702" x14ac:dyDescent="0.3">
      <c r="A158" s="21"/>
      <c r="B158" s="23" t="s">
        <v>203</v>
      </c>
      <c r="C158" s="11"/>
      <c r="D158" s="54"/>
      <c r="E158" s="11"/>
      <c r="F158" s="12"/>
    </row>
    <row r="159" spans="1:702" x14ac:dyDescent="0.3">
      <c r="A159" s="21"/>
      <c r="B159" s="24" t="s">
        <v>204</v>
      </c>
      <c r="C159" s="11"/>
      <c r="D159" s="54"/>
      <c r="E159" s="11"/>
      <c r="F159" s="12"/>
    </row>
    <row r="160" spans="1:702" x14ac:dyDescent="0.3">
      <c r="A160" s="16" t="s">
        <v>205</v>
      </c>
      <c r="B160" s="17" t="s">
        <v>206</v>
      </c>
      <c r="C160" s="18" t="s">
        <v>207</v>
      </c>
      <c r="D160" s="51">
        <v>93.6</v>
      </c>
      <c r="E160" s="52"/>
      <c r="F160" s="20">
        <f>ROUND(D160*E160,2)</f>
        <v>0</v>
      </c>
      <c r="ZY160" t="s">
        <v>208</v>
      </c>
      <c r="ZZ160" s="13" t="s">
        <v>209</v>
      </c>
    </row>
    <row r="161" spans="1:702" x14ac:dyDescent="0.3">
      <c r="A161" s="21"/>
      <c r="B161" s="22" t="s">
        <v>210</v>
      </c>
      <c r="C161" s="11"/>
      <c r="D161" s="54"/>
      <c r="E161" s="11"/>
      <c r="F161" s="12"/>
    </row>
    <row r="162" spans="1:702" x14ac:dyDescent="0.3">
      <c r="A162" s="21"/>
      <c r="B162" s="23" t="s">
        <v>211</v>
      </c>
      <c r="C162" s="11"/>
      <c r="D162" s="54"/>
      <c r="E162" s="11"/>
      <c r="F162" s="12"/>
    </row>
    <row r="163" spans="1:702" x14ac:dyDescent="0.3">
      <c r="A163" s="21"/>
      <c r="B163" s="24" t="s">
        <v>212</v>
      </c>
      <c r="C163" s="11"/>
      <c r="D163" s="54"/>
      <c r="E163" s="11"/>
      <c r="F163" s="12"/>
    </row>
    <row r="164" spans="1:702" x14ac:dyDescent="0.3">
      <c r="A164" s="21"/>
      <c r="B164" s="23" t="s">
        <v>213</v>
      </c>
      <c r="C164" s="11"/>
      <c r="D164" s="54"/>
      <c r="E164" s="11"/>
      <c r="F164" s="12"/>
    </row>
    <row r="165" spans="1:702" x14ac:dyDescent="0.3">
      <c r="A165" s="21"/>
      <c r="B165" s="24" t="s">
        <v>214</v>
      </c>
      <c r="C165" s="11"/>
      <c r="D165" s="54"/>
      <c r="E165" s="11"/>
      <c r="F165" s="12"/>
    </row>
    <row r="166" spans="1:702" ht="17.399999999999999" x14ac:dyDescent="0.3">
      <c r="A166" s="25" t="s">
        <v>215</v>
      </c>
      <c r="B166" s="26" t="s">
        <v>216</v>
      </c>
      <c r="C166" s="11"/>
      <c r="D166" s="54"/>
      <c r="E166" s="11"/>
      <c r="F166" s="12"/>
      <c r="ZY166" t="s">
        <v>217</v>
      </c>
      <c r="ZZ166" s="13" t="s">
        <v>218</v>
      </c>
    </row>
    <row r="167" spans="1:702" x14ac:dyDescent="0.3">
      <c r="A167" s="16" t="s">
        <v>219</v>
      </c>
      <c r="B167" s="17" t="s">
        <v>220</v>
      </c>
      <c r="C167" s="18" t="s">
        <v>221</v>
      </c>
      <c r="D167" s="55">
        <v>1</v>
      </c>
      <c r="E167" s="52"/>
      <c r="F167" s="20">
        <f>ROUND(D167*E167,2)</f>
        <v>0</v>
      </c>
      <c r="ZY167" t="s">
        <v>222</v>
      </c>
      <c r="ZZ167" s="13" t="s">
        <v>223</v>
      </c>
    </row>
    <row r="168" spans="1:702" x14ac:dyDescent="0.3">
      <c r="A168" s="21"/>
      <c r="B168" s="22" t="s">
        <v>224</v>
      </c>
      <c r="C168" s="11"/>
      <c r="D168" s="54"/>
      <c r="E168" s="11"/>
      <c r="F168" s="12"/>
    </row>
    <row r="169" spans="1:702" x14ac:dyDescent="0.3">
      <c r="A169" s="21"/>
      <c r="B169" s="23" t="s">
        <v>225</v>
      </c>
      <c r="C169" s="11"/>
      <c r="D169" s="54"/>
      <c r="E169" s="11"/>
      <c r="F169" s="12"/>
    </row>
    <row r="170" spans="1:702" x14ac:dyDescent="0.3">
      <c r="A170" s="21"/>
      <c r="B170" s="24" t="s">
        <v>226</v>
      </c>
      <c r="C170" s="11"/>
      <c r="D170" s="54"/>
      <c r="E170" s="11"/>
      <c r="F170" s="12"/>
    </row>
    <row r="171" spans="1:702" x14ac:dyDescent="0.3">
      <c r="A171" s="16" t="s">
        <v>227</v>
      </c>
      <c r="B171" s="17" t="s">
        <v>228</v>
      </c>
      <c r="C171" s="18" t="s">
        <v>229</v>
      </c>
      <c r="D171" s="55">
        <v>1</v>
      </c>
      <c r="E171" s="52"/>
      <c r="F171" s="20">
        <f>ROUND(D171*E171,2)</f>
        <v>0</v>
      </c>
      <c r="ZY171" t="s">
        <v>230</v>
      </c>
      <c r="ZZ171" s="13" t="s">
        <v>231</v>
      </c>
    </row>
    <row r="172" spans="1:702" x14ac:dyDescent="0.3">
      <c r="A172" s="21"/>
      <c r="B172" s="22" t="s">
        <v>232</v>
      </c>
      <c r="C172" s="11"/>
      <c r="D172" s="54"/>
      <c r="E172" s="11"/>
      <c r="F172" s="12"/>
    </row>
    <row r="173" spans="1:702" x14ac:dyDescent="0.3">
      <c r="A173" s="21"/>
      <c r="B173" s="23" t="s">
        <v>233</v>
      </c>
      <c r="C173" s="11"/>
      <c r="D173" s="54"/>
      <c r="E173" s="11"/>
      <c r="F173" s="12"/>
    </row>
    <row r="174" spans="1:702" x14ac:dyDescent="0.3">
      <c r="A174" s="21"/>
      <c r="B174" s="24" t="s">
        <v>234</v>
      </c>
      <c r="C174" s="11"/>
      <c r="D174" s="54"/>
      <c r="E174" s="11"/>
      <c r="F174" s="12"/>
    </row>
    <row r="175" spans="1:702" x14ac:dyDescent="0.3">
      <c r="A175" s="16" t="s">
        <v>235</v>
      </c>
      <c r="B175" s="17" t="s">
        <v>236</v>
      </c>
      <c r="C175" s="18" t="s">
        <v>237</v>
      </c>
      <c r="D175" s="55">
        <v>1</v>
      </c>
      <c r="E175" s="52"/>
      <c r="F175" s="20">
        <f>ROUND(D175*E175,2)</f>
        <v>0</v>
      </c>
      <c r="ZY175" t="s">
        <v>238</v>
      </c>
      <c r="ZZ175" s="13" t="s">
        <v>239</v>
      </c>
    </row>
    <row r="176" spans="1:702" x14ac:dyDescent="0.3">
      <c r="A176" s="21"/>
      <c r="B176" s="22" t="s">
        <v>240</v>
      </c>
      <c r="C176" s="11"/>
      <c r="D176" s="54"/>
      <c r="E176" s="11"/>
      <c r="F176" s="12"/>
    </row>
    <row r="177" spans="1:701" x14ac:dyDescent="0.3">
      <c r="A177" s="21"/>
      <c r="B177" s="23" t="s">
        <v>241</v>
      </c>
      <c r="C177" s="11"/>
      <c r="D177" s="54"/>
      <c r="E177" s="11"/>
      <c r="F177" s="12"/>
    </row>
    <row r="178" spans="1:701" x14ac:dyDescent="0.3">
      <c r="A178" s="21"/>
      <c r="B178" s="24" t="s">
        <v>242</v>
      </c>
      <c r="C178" s="11"/>
      <c r="D178" s="54"/>
      <c r="E178" s="11"/>
      <c r="F178" s="12"/>
    </row>
    <row r="179" spans="1:701" x14ac:dyDescent="0.3">
      <c r="A179" s="27"/>
      <c r="B179" s="28"/>
      <c r="C179" s="11"/>
      <c r="D179" s="54"/>
      <c r="E179" s="11"/>
      <c r="F179" s="29"/>
    </row>
    <row r="180" spans="1:701" x14ac:dyDescent="0.3">
      <c r="A180" s="30"/>
      <c r="B180" s="31" t="s">
        <v>243</v>
      </c>
      <c r="C180" s="11"/>
      <c r="D180" s="54"/>
      <c r="E180" s="11"/>
      <c r="F180" s="32">
        <f>SUBTOTAL(109,F8:F179)</f>
        <v>0</v>
      </c>
      <c r="G180" s="33"/>
      <c r="ZY180" t="s">
        <v>244</v>
      </c>
    </row>
    <row r="181" spans="1:701" x14ac:dyDescent="0.3">
      <c r="A181" s="34"/>
      <c r="B181" s="35"/>
      <c r="C181" s="11"/>
      <c r="D181" s="54"/>
      <c r="E181" s="11"/>
      <c r="F181" s="8"/>
    </row>
    <row r="182" spans="1:701" x14ac:dyDescent="0.3">
      <c r="A182" s="27"/>
      <c r="B182" s="36"/>
      <c r="C182" s="37"/>
      <c r="D182" s="56"/>
      <c r="E182" s="37"/>
      <c r="F182" s="29"/>
    </row>
    <row r="183" spans="1:701" x14ac:dyDescent="0.3">
      <c r="A183" s="38"/>
      <c r="B183" s="38"/>
      <c r="C183" s="38"/>
      <c r="D183" s="38"/>
      <c r="E183" s="38"/>
      <c r="F183" s="38"/>
    </row>
    <row r="184" spans="1:701" ht="28.8" x14ac:dyDescent="0.3">
      <c r="B184" s="39" t="s">
        <v>245</v>
      </c>
      <c r="F184" s="40">
        <f>SUBTOTAL(109,F7:F182)</f>
        <v>0</v>
      </c>
      <c r="ZY184" t="s">
        <v>246</v>
      </c>
    </row>
    <row r="185" spans="1:701" x14ac:dyDescent="0.3">
      <c r="A185" s="41">
        <v>20</v>
      </c>
      <c r="B185" s="39" t="str">
        <f>CONCATENATE("Montant TVA (",A185,"%)")</f>
        <v>Montant TVA (20%)</v>
      </c>
      <c r="F185" s="40">
        <f>(F184*A185)/100</f>
        <v>0</v>
      </c>
      <c r="ZY185" t="s">
        <v>247</v>
      </c>
    </row>
    <row r="186" spans="1:701" x14ac:dyDescent="0.3">
      <c r="B186" s="39" t="s">
        <v>248</v>
      </c>
      <c r="F186" s="40">
        <f>F184+F185</f>
        <v>0</v>
      </c>
      <c r="ZY186" t="s">
        <v>249</v>
      </c>
    </row>
    <row r="187" spans="1:701" x14ac:dyDescent="0.3">
      <c r="F187" s="40"/>
    </row>
    <row r="188" spans="1:701" x14ac:dyDescent="0.3">
      <c r="F188" s="40"/>
    </row>
  </sheetData>
  <sheetProtection algorithmName="SHA-512" hashValue="UqewcTRwLhVuEhuy4LSeKgvUgUW2YrIz3H0m736sam85z7edNtv7fE7Qj5d1EViY4RFFeWDE4c7slO3Sdeiwgw==" saltValue="/DKmkCCDpMExIonC5SGj8w==" spinCount="100000" sheet="1" objects="1" scenarios="1" selectLockedCells="1"/>
  <mergeCells count="3">
    <mergeCell ref="A1:F1"/>
    <mergeCell ref="A3:B3"/>
    <mergeCell ref="C3:F3"/>
  </mergeCells>
  <printOptions horizontalCentered="1"/>
  <pageMargins left="0.08" right="0.08" top="0.06" bottom="0.08" header="0.76" footer="0.76"/>
  <pageSetup paperSize="9" fitToHeight="0"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23D7F8-BC17-4F01-BF3D-0673F9F1372F}">
  <sheetPr>
    <pageSetUpPr fitToPage="1"/>
  </sheetPr>
  <dimension ref="A1:ZZ41"/>
  <sheetViews>
    <sheetView showGridLines="0" tabSelected="1" workbookViewId="0">
      <pane xSplit="2" ySplit="5" topLeftCell="C6" activePane="bottomRight" state="frozen"/>
      <selection pane="topRight" activeCell="C1" sqref="C1"/>
      <selection pane="bottomLeft" activeCell="A2" sqref="A2"/>
      <selection pane="bottomRight" activeCell="C3" sqref="C3:F3"/>
    </sheetView>
  </sheetViews>
  <sheetFormatPr baseColWidth="10" defaultColWidth="10.6640625" defaultRowHeight="14.4" x14ac:dyDescent="0.3"/>
  <cols>
    <col min="1" max="1" width="9.6640625" customWidth="1"/>
    <col min="2" max="2" width="46.6640625" customWidth="1"/>
    <col min="3" max="3" width="4.6640625" customWidth="1"/>
    <col min="4" max="5" width="10.6640625" customWidth="1"/>
    <col min="6" max="6" width="12.6640625" customWidth="1"/>
    <col min="7" max="7" width="10.6640625" customWidth="1"/>
    <col min="701" max="703" width="10.6640625" customWidth="1"/>
  </cols>
  <sheetData>
    <row r="1" spans="1:702" ht="96" customHeight="1" x14ac:dyDescent="0.3">
      <c r="A1" s="42" t="s">
        <v>307</v>
      </c>
      <c r="B1" s="43"/>
      <c r="C1" s="43"/>
      <c r="D1" s="43"/>
      <c r="E1" s="43"/>
      <c r="F1" s="43"/>
    </row>
    <row r="2" spans="1:702" x14ac:dyDescent="0.3">
      <c r="A2" s="44"/>
      <c r="B2" s="45"/>
      <c r="C2" s="45"/>
      <c r="D2" s="45"/>
      <c r="E2" s="45"/>
      <c r="F2" s="45"/>
    </row>
    <row r="3" spans="1:702" x14ac:dyDescent="0.3">
      <c r="A3" s="42" t="s">
        <v>308</v>
      </c>
      <c r="B3" s="42"/>
      <c r="C3" s="46"/>
      <c r="D3" s="47"/>
      <c r="E3" s="47"/>
      <c r="F3" s="48"/>
    </row>
    <row r="4" spans="1:702" x14ac:dyDescent="0.3">
      <c r="A4" s="49"/>
      <c r="B4" s="50"/>
      <c r="C4" s="50"/>
      <c r="D4" s="50"/>
      <c r="E4" s="50"/>
      <c r="F4" s="50"/>
    </row>
    <row r="5" spans="1:702" ht="28.8" x14ac:dyDescent="0.3">
      <c r="A5" s="1"/>
      <c r="B5" s="2"/>
      <c r="C5" s="3" t="s">
        <v>250</v>
      </c>
      <c r="D5" s="4" t="s">
        <v>251</v>
      </c>
      <c r="E5" s="4" t="s">
        <v>252</v>
      </c>
      <c r="F5" s="4" t="s">
        <v>253</v>
      </c>
    </row>
    <row r="6" spans="1:702" x14ac:dyDescent="0.3">
      <c r="A6" s="5"/>
      <c r="B6" s="6"/>
      <c r="C6" s="7"/>
      <c r="D6" s="7"/>
      <c r="E6" s="7"/>
      <c r="F6" s="8"/>
    </row>
    <row r="7" spans="1:702" ht="37.200000000000003" x14ac:dyDescent="0.3">
      <c r="A7" s="9" t="s">
        <v>254</v>
      </c>
      <c r="B7" s="10" t="s">
        <v>255</v>
      </c>
      <c r="C7" s="11"/>
      <c r="D7" s="11"/>
      <c r="E7" s="11"/>
      <c r="F7" s="12"/>
      <c r="ZY7" t="s">
        <v>256</v>
      </c>
      <c r="ZZ7" s="13"/>
    </row>
    <row r="8" spans="1:702" ht="17.399999999999999" x14ac:dyDescent="0.3">
      <c r="A8" s="14" t="s">
        <v>257</v>
      </c>
      <c r="B8" s="15" t="s">
        <v>258</v>
      </c>
      <c r="C8" s="11"/>
      <c r="D8" s="11"/>
      <c r="E8" s="11"/>
      <c r="F8" s="12"/>
      <c r="ZY8" t="s">
        <v>259</v>
      </c>
      <c r="ZZ8" s="13" t="s">
        <v>260</v>
      </c>
    </row>
    <row r="9" spans="1:702" x14ac:dyDescent="0.3">
      <c r="A9" s="16" t="s">
        <v>261</v>
      </c>
      <c r="B9" s="17" t="s">
        <v>262</v>
      </c>
      <c r="C9" s="18" t="s">
        <v>263</v>
      </c>
      <c r="D9" s="19">
        <v>506.62</v>
      </c>
      <c r="E9" s="52"/>
      <c r="F9" s="20">
        <f>ROUND(D9*E9,2)</f>
        <v>0</v>
      </c>
      <c r="ZY9" t="s">
        <v>264</v>
      </c>
      <c r="ZZ9" s="13" t="s">
        <v>265</v>
      </c>
    </row>
    <row r="10" spans="1:702" x14ac:dyDescent="0.3">
      <c r="A10" s="21"/>
      <c r="B10" s="22" t="s">
        <v>266</v>
      </c>
      <c r="C10" s="11"/>
      <c r="D10" s="11"/>
      <c r="E10" s="11"/>
      <c r="F10" s="12"/>
    </row>
    <row r="11" spans="1:702" x14ac:dyDescent="0.3">
      <c r="A11" s="21"/>
      <c r="B11" s="23" t="s">
        <v>267</v>
      </c>
      <c r="C11" s="11"/>
      <c r="D11" s="11"/>
      <c r="E11" s="11"/>
      <c r="F11" s="12"/>
    </row>
    <row r="12" spans="1:702" x14ac:dyDescent="0.3">
      <c r="A12" s="21"/>
      <c r="B12" s="24" t="s">
        <v>268</v>
      </c>
      <c r="C12" s="11"/>
      <c r="D12" s="11"/>
      <c r="E12" s="11"/>
      <c r="F12" s="12"/>
    </row>
    <row r="13" spans="1:702" x14ac:dyDescent="0.3">
      <c r="A13" s="16" t="s">
        <v>269</v>
      </c>
      <c r="B13" s="17" t="s">
        <v>270</v>
      </c>
      <c r="C13" s="18" t="s">
        <v>271</v>
      </c>
      <c r="D13" s="19">
        <v>506.62</v>
      </c>
      <c r="E13" s="52"/>
      <c r="F13" s="20">
        <f>ROUND(D13*E13,2)</f>
        <v>0</v>
      </c>
      <c r="ZY13" t="s">
        <v>272</v>
      </c>
      <c r="ZZ13" s="13" t="s">
        <v>273</v>
      </c>
    </row>
    <row r="14" spans="1:702" x14ac:dyDescent="0.3">
      <c r="A14" s="21"/>
      <c r="B14" s="22" t="s">
        <v>274</v>
      </c>
      <c r="C14" s="11"/>
      <c r="D14" s="11"/>
      <c r="E14" s="11"/>
      <c r="F14" s="12"/>
    </row>
    <row r="15" spans="1:702" x14ac:dyDescent="0.3">
      <c r="A15" s="21"/>
      <c r="B15" s="23" t="s">
        <v>275</v>
      </c>
      <c r="C15" s="11"/>
      <c r="D15" s="11"/>
      <c r="E15" s="11"/>
      <c r="F15" s="12"/>
    </row>
    <row r="16" spans="1:702" x14ac:dyDescent="0.3">
      <c r="A16" s="21"/>
      <c r="B16" s="24" t="s">
        <v>276</v>
      </c>
      <c r="C16" s="11"/>
      <c r="D16" s="11"/>
      <c r="E16" s="11"/>
      <c r="F16" s="12"/>
    </row>
    <row r="17" spans="1:702" x14ac:dyDescent="0.3">
      <c r="A17" s="16" t="s">
        <v>277</v>
      </c>
      <c r="B17" s="17" t="s">
        <v>278</v>
      </c>
      <c r="C17" s="18" t="s">
        <v>279</v>
      </c>
      <c r="D17" s="19">
        <v>506.62</v>
      </c>
      <c r="E17" s="52"/>
      <c r="F17" s="20">
        <f>ROUND(D17*E17,2)</f>
        <v>0</v>
      </c>
      <c r="ZY17" t="s">
        <v>280</v>
      </c>
      <c r="ZZ17" s="13" t="s">
        <v>281</v>
      </c>
    </row>
    <row r="18" spans="1:702" x14ac:dyDescent="0.3">
      <c r="A18" s="21"/>
      <c r="B18" s="22" t="s">
        <v>282</v>
      </c>
      <c r="C18" s="11"/>
      <c r="D18" s="11"/>
      <c r="E18" s="11"/>
      <c r="F18" s="12"/>
    </row>
    <row r="19" spans="1:702" x14ac:dyDescent="0.3">
      <c r="A19" s="21"/>
      <c r="B19" s="23" t="s">
        <v>283</v>
      </c>
      <c r="C19" s="11"/>
      <c r="D19" s="11"/>
      <c r="E19" s="11"/>
      <c r="F19" s="12"/>
    </row>
    <row r="20" spans="1:702" x14ac:dyDescent="0.3">
      <c r="A20" s="21"/>
      <c r="B20" s="24" t="s">
        <v>284</v>
      </c>
      <c r="C20" s="11"/>
      <c r="D20" s="11"/>
      <c r="E20" s="11"/>
      <c r="F20" s="12"/>
    </row>
    <row r="21" spans="1:702" x14ac:dyDescent="0.3">
      <c r="A21" s="21"/>
      <c r="B21" s="24" t="s">
        <v>285</v>
      </c>
      <c r="C21" s="11"/>
      <c r="D21" s="11"/>
      <c r="E21" s="11"/>
      <c r="F21" s="12"/>
    </row>
    <row r="22" spans="1:702" x14ac:dyDescent="0.3">
      <c r="A22" s="21"/>
      <c r="B22" s="24" t="s">
        <v>286</v>
      </c>
      <c r="C22" s="11"/>
      <c r="D22" s="11"/>
      <c r="E22" s="11"/>
      <c r="F22" s="12"/>
    </row>
    <row r="23" spans="1:702" x14ac:dyDescent="0.3">
      <c r="A23" s="21"/>
      <c r="B23" s="24" t="s">
        <v>287</v>
      </c>
      <c r="C23" s="11"/>
      <c r="D23" s="11"/>
      <c r="E23" s="11"/>
      <c r="F23" s="12"/>
    </row>
    <row r="24" spans="1:702" x14ac:dyDescent="0.3">
      <c r="A24" s="21"/>
      <c r="B24" s="24" t="s">
        <v>288</v>
      </c>
      <c r="C24" s="11"/>
      <c r="D24" s="11"/>
      <c r="E24" s="11"/>
      <c r="F24" s="12"/>
    </row>
    <row r="25" spans="1:702" x14ac:dyDescent="0.3">
      <c r="A25" s="21"/>
      <c r="B25" s="24" t="s">
        <v>289</v>
      </c>
      <c r="C25" s="11"/>
      <c r="D25" s="11"/>
      <c r="E25" s="11"/>
      <c r="F25" s="12"/>
    </row>
    <row r="26" spans="1:702" x14ac:dyDescent="0.3">
      <c r="A26" s="21"/>
      <c r="B26" s="24" t="s">
        <v>290</v>
      </c>
      <c r="C26" s="11"/>
      <c r="D26" s="11"/>
      <c r="E26" s="11"/>
      <c r="F26" s="12"/>
    </row>
    <row r="27" spans="1:702" x14ac:dyDescent="0.3">
      <c r="A27" s="21"/>
      <c r="B27" s="24" t="s">
        <v>291</v>
      </c>
      <c r="C27" s="11"/>
      <c r="D27" s="11"/>
      <c r="E27" s="11"/>
      <c r="F27" s="12"/>
    </row>
    <row r="28" spans="1:702" x14ac:dyDescent="0.3">
      <c r="A28" s="16" t="s">
        <v>292</v>
      </c>
      <c r="B28" s="17" t="s">
        <v>293</v>
      </c>
      <c r="C28" s="18" t="s">
        <v>294</v>
      </c>
      <c r="D28" s="51">
        <v>4</v>
      </c>
      <c r="E28" s="52"/>
      <c r="F28" s="20">
        <f>ROUND(D28*E28,2)</f>
        <v>0</v>
      </c>
      <c r="ZY28" t="s">
        <v>295</v>
      </c>
      <c r="ZZ28" s="13" t="s">
        <v>296</v>
      </c>
    </row>
    <row r="29" spans="1:702" x14ac:dyDescent="0.3">
      <c r="A29" s="21"/>
      <c r="B29" s="22" t="s">
        <v>297</v>
      </c>
      <c r="C29" s="11"/>
      <c r="D29" s="11"/>
      <c r="E29" s="11"/>
      <c r="F29" s="12"/>
    </row>
    <row r="30" spans="1:702" x14ac:dyDescent="0.3">
      <c r="A30" s="21"/>
      <c r="B30" s="23" t="s">
        <v>298</v>
      </c>
      <c r="C30" s="11"/>
      <c r="D30" s="11"/>
      <c r="E30" s="11"/>
      <c r="F30" s="12"/>
    </row>
    <row r="31" spans="1:702" x14ac:dyDescent="0.3">
      <c r="A31" s="21"/>
      <c r="B31" s="24" t="s">
        <v>299</v>
      </c>
      <c r="C31" s="11"/>
      <c r="D31" s="11"/>
      <c r="E31" s="11"/>
      <c r="F31" s="12"/>
    </row>
    <row r="32" spans="1:702" x14ac:dyDescent="0.3">
      <c r="A32" s="27"/>
      <c r="B32" s="28"/>
      <c r="C32" s="11"/>
      <c r="D32" s="11"/>
      <c r="E32" s="11"/>
      <c r="F32" s="29"/>
    </row>
    <row r="33" spans="1:701" x14ac:dyDescent="0.3">
      <c r="A33" s="30"/>
      <c r="B33" s="31" t="s">
        <v>300</v>
      </c>
      <c r="C33" s="11"/>
      <c r="D33" s="11"/>
      <c r="E33" s="11"/>
      <c r="F33" s="32">
        <f>SUBTOTAL(109,F8:F32)</f>
        <v>0</v>
      </c>
      <c r="G33" s="33"/>
      <c r="ZY33" t="s">
        <v>301</v>
      </c>
    </row>
    <row r="34" spans="1:701" x14ac:dyDescent="0.3">
      <c r="A34" s="34"/>
      <c r="B34" s="35"/>
      <c r="C34" s="11"/>
      <c r="D34" s="11"/>
      <c r="E34" s="11"/>
      <c r="F34" s="8"/>
    </row>
    <row r="35" spans="1:701" x14ac:dyDescent="0.3">
      <c r="A35" s="27"/>
      <c r="B35" s="36"/>
      <c r="C35" s="37"/>
      <c r="D35" s="37"/>
      <c r="E35" s="37"/>
      <c r="F35" s="29"/>
    </row>
    <row r="36" spans="1:701" x14ac:dyDescent="0.3">
      <c r="A36" s="38"/>
      <c r="B36" s="38"/>
      <c r="C36" s="38"/>
      <c r="D36" s="38"/>
      <c r="E36" s="38"/>
      <c r="F36" s="38"/>
    </row>
    <row r="37" spans="1:701" ht="28.8" x14ac:dyDescent="0.3">
      <c r="B37" s="39" t="s">
        <v>302</v>
      </c>
      <c r="F37" s="40">
        <f>SUBTOTAL(109,F7:F35)</f>
        <v>0</v>
      </c>
      <c r="ZY37" t="s">
        <v>303</v>
      </c>
    </row>
    <row r="38" spans="1:701" x14ac:dyDescent="0.3">
      <c r="A38" s="41">
        <v>20</v>
      </c>
      <c r="B38" s="39" t="str">
        <f>CONCATENATE("Montant TVA (",A38,"%)")</f>
        <v>Montant TVA (20%)</v>
      </c>
      <c r="F38" s="40">
        <f>(F37*A38)/100</f>
        <v>0</v>
      </c>
      <c r="ZY38" t="s">
        <v>304</v>
      </c>
    </row>
    <row r="39" spans="1:701" x14ac:dyDescent="0.3">
      <c r="B39" s="39" t="s">
        <v>305</v>
      </c>
      <c r="F39" s="40">
        <f>F37+F38</f>
        <v>0</v>
      </c>
      <c r="ZY39" t="s">
        <v>306</v>
      </c>
    </row>
    <row r="40" spans="1:701" x14ac:dyDescent="0.3">
      <c r="F40" s="40"/>
    </row>
    <row r="41" spans="1:701" x14ac:dyDescent="0.3">
      <c r="F41" s="40"/>
    </row>
  </sheetData>
  <sheetProtection algorithmName="SHA-512" hashValue="Gig84Oszehp0oBzQcIamSdAdyzqveZzNsjTKFiX7ZkX5zrVV+YD/0sK2d25saqTs5iuclcGJiX7MayrqvHgR1g==" saltValue="FupQB85vtMWclDLfc6rctg==" spinCount="100000" sheet="1" objects="1" scenarios="1" selectLockedCells="1"/>
  <mergeCells count="3">
    <mergeCell ref="A1:F1"/>
    <mergeCell ref="A3:B3"/>
    <mergeCell ref="C3:F3"/>
  </mergeCells>
  <printOptions horizontalCentered="1"/>
  <pageMargins left="0.08" right="0.08" top="0.06" bottom="0.08" header="0.76" footer="0.76"/>
  <pageSetup paperSize="9" fitToHeight="0"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3</vt:i4>
      </vt:variant>
      <vt:variant>
        <vt:lpstr>Plages nommées</vt:lpstr>
      </vt:variant>
      <vt:variant>
        <vt:i4>4</vt:i4>
      </vt:variant>
    </vt:vector>
  </HeadingPairs>
  <TitlesOfParts>
    <vt:vector size="7" baseType="lpstr">
      <vt:lpstr>Lot N°07 Page de garde</vt:lpstr>
      <vt:lpstr>Lot N°07 REVÊTEMENT DE SOL SOU</vt:lpstr>
      <vt:lpstr>Lot N°07 PSE 01   Réfection co</vt:lpstr>
      <vt:lpstr>'Lot N°07 PSE 01   Réfection co'!Impression_des_titres</vt:lpstr>
      <vt:lpstr>'Lot N°07 REVÊTEMENT DE SOL SOU'!Impression_des_titres</vt:lpstr>
      <vt:lpstr>'Lot N°07 PSE 01   Réfection co'!Zone_d_impression</vt:lpstr>
      <vt:lpstr>'Lot N°07 REVÊTEMENT DE SOL SOU'!Zone_d_impression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prenaud</dc:creator>
  <cp:lastModifiedBy>Philippe Renaud</cp:lastModifiedBy>
  <dcterms:created xsi:type="dcterms:W3CDTF">2026-02-05T17:26:53Z</dcterms:created>
  <dcterms:modified xsi:type="dcterms:W3CDTF">2026-02-11T09:13:07Z</dcterms:modified>
</cp:coreProperties>
</file>